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J-500\"/>
    </mc:Choice>
  </mc:AlternateContent>
  <xr:revisionPtr revIDLastSave="0" documentId="13_ncr:1_{99469492-F3BA-4242-91E3-C59674219B8F}" xr6:coauthVersionLast="47" xr6:coauthVersionMax="47" xr10:uidLastSave="{00000000-0000-0000-0000-000000000000}"/>
  <bookViews>
    <workbookView xWindow="10440" yWindow="5808" windowWidth="29436" windowHeight="16176" xr2:uid="{6EDD9602-6FEC-4915-A445-99B566BD9E82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1" i="1" l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B5" i="1" s="1"/>
  <c r="C5" i="1" s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<sst xmlns="http://schemas.openxmlformats.org/spreadsheetml/2006/main" count="109" uniqueCount="73">
  <si>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</si>
  <si>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</si>
  <si>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</si>
  <si>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</si>
  <si>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</si>
  <si>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</si>
  <si>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</si>
  <si>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</si>
  <si>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</si>
  <si>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</si>
  <si>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</si>
  <si>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</si>
  <si>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</si>
  <si>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</si>
  <si>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</si>
  <si>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</si>
  <si>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</si>
  <si>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</si>
  <si>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</si>
  <si>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</si>
  <si>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</si>
  <si>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</si>
  <si>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</si>
  <si>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</si>
  <si>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</si>
  <si>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</si>
  <si>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</si>
  <si>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</si>
  <si>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</si>
  <si>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</si>
  <si>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</si>
  <si>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</si>
  <si>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</si>
  <si>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</si>
  <si>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</si>
  <si>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NJ-516</t>
  </si>
  <si>
    <t>EASTER SEALS NEW JERSEY</t>
  </si>
  <si>
    <t>ENJ Tri-County HUD 2023 (NJ0179L2F162215)</t>
  </si>
  <si>
    <t>NJ0179L2F162316</t>
  </si>
  <si>
    <t>PH</t>
  </si>
  <si>
    <t/>
  </si>
  <si>
    <t>Newark</t>
  </si>
  <si>
    <t>Warren, Sussex, Hunterdon Counties CoC</t>
  </si>
  <si>
    <t>Family Promise of Sussex County</t>
  </si>
  <si>
    <t>New Jersey Housing and Mortgage Finance Agency</t>
  </si>
  <si>
    <t>Tri County CoC HMIS FY2023</t>
  </si>
  <si>
    <t>NJ0180L2F162315</t>
  </si>
  <si>
    <t>Advance Housing, Inc.</t>
  </si>
  <si>
    <t>Sussex Supportive Living Program</t>
  </si>
  <si>
    <t>NJ0188L2F162316</t>
  </si>
  <si>
    <t>Northwest NJ Community Action Partnership, Inc.</t>
  </si>
  <si>
    <t>HUD Supportive Housing Project FY 2023</t>
  </si>
  <si>
    <t>NJ0313L2F162311</t>
  </si>
  <si>
    <t>Demarest Farms Service and Operating Program</t>
  </si>
  <si>
    <t>NJ0317L2F162311</t>
  </si>
  <si>
    <t>HUD Continuum of Care Program 2023</t>
  </si>
  <si>
    <t>NJ0402L2F162310</t>
  </si>
  <si>
    <t>FMR</t>
  </si>
  <si>
    <t>Permanent Supportive Housing for the Chronically Homeless 2023</t>
  </si>
  <si>
    <t>NJ0564L2F162306</t>
  </si>
  <si>
    <t>Roadway to Home Coordinated Entry General Program 2023</t>
  </si>
  <si>
    <t>NJ0670L2F162302</t>
  </si>
  <si>
    <t>SSO</t>
  </si>
  <si>
    <t>Joint Transitional Housing-Rapid Rehousing 2023</t>
  </si>
  <si>
    <t>NJ0696D2F162301</t>
  </si>
  <si>
    <t>Joint TH &amp; PH-RRH</t>
  </si>
  <si>
    <t>DV</t>
  </si>
  <si>
    <t>Family Promise of Warren County Inc</t>
  </si>
  <si>
    <t>Tri County Rapid Rehousing</t>
  </si>
  <si>
    <t>NJ0724L2F162300</t>
  </si>
  <si>
    <t>Safe in Hunterdon, Inc.</t>
  </si>
  <si>
    <t>Safe in Hunterdon HUD</t>
  </si>
  <si>
    <t>NJ0725D2F162300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</si>
</sst>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01E9-585D-4932-8BBC-89B90E2FA9B8}">
  <sheetPr codeName="Sheet246">
    <pageSetUpPr fitToPage="1"/>
  </sheetPr>
  <dimension ref="A1:DF3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213590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1405745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0</v>
      </c>
      <c r="J11" s="29">
        <v>9542</v>
      </c>
      <c r="K11" s="29">
        <v>0</v>
      </c>
      <c r="L11" s="29">
        <v>502</v>
      </c>
      <c r="M11" s="29">
        <v>0</v>
      </c>
      <c r="N11" s="28">
        <v>619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1" si="0">SUM(P11:W11)</f>
        <v>0</v>
      </c>
      <c r="Y11" s="33">
        <f t="shared" ref="Y11:Y31" si="1">SUM(G11:N11)</f>
        <v>10663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7457</v>
      </c>
      <c r="L12" s="29">
        <v>0</v>
      </c>
      <c r="M12" s="29">
        <v>0</v>
      </c>
      <c r="N12" s="28">
        <v>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7457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60348</v>
      </c>
      <c r="H13" s="29">
        <v>0</v>
      </c>
      <c r="I13" s="29">
        <v>6000</v>
      </c>
      <c r="J13" s="29">
        <v>0</v>
      </c>
      <c r="K13" s="29">
        <v>0</v>
      </c>
      <c r="L13" s="29">
        <v>100</v>
      </c>
      <c r="M13" s="29">
        <v>0</v>
      </c>
      <c r="N13" s="28">
        <v>2500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68948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64411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4531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68942</v>
      </c>
    </row>
    <row r="15" spans="1:25" x14ac:dyDescent="0.3">
      <c r="A15" s="25" t="s">
        <v>47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10980</v>
      </c>
      <c r="J15" s="29">
        <v>32387</v>
      </c>
      <c r="K15" s="29">
        <v>0</v>
      </c>
      <c r="L15" s="29">
        <v>100</v>
      </c>
      <c r="M15" s="29">
        <v>0</v>
      </c>
      <c r="N15" s="28">
        <v>2357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45824</v>
      </c>
    </row>
    <row r="16" spans="1:25" x14ac:dyDescent="0.3">
      <c r="A16" s="25" t="s">
        <v>43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302184</v>
      </c>
      <c r="I16" s="29">
        <v>62876</v>
      </c>
      <c r="J16" s="29">
        <v>0</v>
      </c>
      <c r="K16" s="29">
        <v>0</v>
      </c>
      <c r="L16" s="29">
        <v>100</v>
      </c>
      <c r="M16" s="29">
        <v>0</v>
      </c>
      <c r="N16" s="28">
        <v>19880</v>
      </c>
      <c r="O16" s="30" t="s">
        <v>57</v>
      </c>
      <c r="P16" s="31">
        <v>0</v>
      </c>
      <c r="Q16" s="31">
        <v>0</v>
      </c>
      <c r="R16" s="31">
        <v>9</v>
      </c>
      <c r="S16" s="31">
        <v>9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18</v>
      </c>
      <c r="Y16" s="33">
        <f t="shared" si="1"/>
        <v>385040</v>
      </c>
    </row>
    <row r="17" spans="1:25" x14ac:dyDescent="0.3">
      <c r="A17" s="25" t="s">
        <v>43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305352</v>
      </c>
      <c r="I17" s="29">
        <v>63938</v>
      </c>
      <c r="J17" s="29">
        <v>0</v>
      </c>
      <c r="K17" s="29">
        <v>0</v>
      </c>
      <c r="L17" s="29">
        <v>100</v>
      </c>
      <c r="M17" s="29">
        <v>0</v>
      </c>
      <c r="N17" s="28">
        <v>27958</v>
      </c>
      <c r="O17" s="30" t="s">
        <v>57</v>
      </c>
      <c r="P17" s="31">
        <v>0</v>
      </c>
      <c r="Q17" s="31">
        <v>0</v>
      </c>
      <c r="R17" s="31">
        <v>13</v>
      </c>
      <c r="S17" s="31">
        <v>3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16</v>
      </c>
      <c r="Y17" s="33">
        <f t="shared" si="1"/>
        <v>397348</v>
      </c>
    </row>
    <row r="18" spans="1:25" x14ac:dyDescent="0.3">
      <c r="A18" s="25" t="s">
        <v>43</v>
      </c>
      <c r="B18" s="25" t="s">
        <v>60</v>
      </c>
      <c r="C18" s="26" t="s">
        <v>61</v>
      </c>
      <c r="D18" s="26">
        <v>2025</v>
      </c>
      <c r="E18" s="26" t="s">
        <v>62</v>
      </c>
      <c r="F18" s="27" t="s">
        <v>40</v>
      </c>
      <c r="G18" s="28">
        <v>0</v>
      </c>
      <c r="H18" s="29">
        <v>0</v>
      </c>
      <c r="I18" s="29">
        <v>96524</v>
      </c>
      <c r="J18" s="29">
        <v>0</v>
      </c>
      <c r="K18" s="29">
        <v>0</v>
      </c>
      <c r="L18" s="29">
        <v>100</v>
      </c>
      <c r="M18" s="29">
        <v>0</v>
      </c>
      <c r="N18" s="28">
        <v>9600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106224</v>
      </c>
    </row>
    <row r="19" spans="1:25" x14ac:dyDescent="0.3">
      <c r="A19" s="25" t="s">
        <v>43</v>
      </c>
      <c r="B19" s="25" t="s">
        <v>63</v>
      </c>
      <c r="C19" s="26" t="s">
        <v>64</v>
      </c>
      <c r="D19" s="26">
        <v>2025</v>
      </c>
      <c r="E19" s="26" t="s">
        <v>65</v>
      </c>
      <c r="F19" s="27" t="s">
        <v>66</v>
      </c>
      <c r="G19" s="28">
        <v>34920</v>
      </c>
      <c r="H19" s="29">
        <v>18180</v>
      </c>
      <c r="I19" s="29">
        <v>34900</v>
      </c>
      <c r="J19" s="29">
        <v>0</v>
      </c>
      <c r="K19" s="29">
        <v>0</v>
      </c>
      <c r="L19" s="29">
        <v>100</v>
      </c>
      <c r="M19" s="29">
        <v>0</v>
      </c>
      <c r="N19" s="28">
        <v>6046</v>
      </c>
      <c r="O19" s="30" t="s">
        <v>57</v>
      </c>
      <c r="P19" s="31">
        <v>0</v>
      </c>
      <c r="Q19" s="31">
        <v>0</v>
      </c>
      <c r="R19" s="31">
        <v>1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1</v>
      </c>
      <c r="Y19" s="33">
        <f t="shared" si="1"/>
        <v>94146</v>
      </c>
    </row>
    <row r="20" spans="1:25" x14ac:dyDescent="0.3">
      <c r="A20" s="25" t="s">
        <v>67</v>
      </c>
      <c r="B20" s="25" t="s">
        <v>68</v>
      </c>
      <c r="C20" s="26" t="s">
        <v>69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84060</v>
      </c>
      <c r="I20" s="29">
        <v>10500</v>
      </c>
      <c r="J20" s="29">
        <v>0</v>
      </c>
      <c r="K20" s="29">
        <v>0</v>
      </c>
      <c r="L20" s="29">
        <v>0</v>
      </c>
      <c r="M20" s="29">
        <v>0</v>
      </c>
      <c r="N20" s="28">
        <v>7149</v>
      </c>
      <c r="O20" s="30" t="s">
        <v>57</v>
      </c>
      <c r="P20" s="31">
        <v>0</v>
      </c>
      <c r="Q20" s="31">
        <v>1</v>
      </c>
      <c r="R20" s="31">
        <v>1</v>
      </c>
      <c r="S20" s="31">
        <v>3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5</v>
      </c>
      <c r="Y20" s="33">
        <f t="shared" si="1"/>
        <v>101709</v>
      </c>
    </row>
    <row r="21" spans="1:25" x14ac:dyDescent="0.3">
      <c r="A21" s="25" t="s">
        <v>70</v>
      </c>
      <c r="B21" s="25" t="s">
        <v>71</v>
      </c>
      <c r="C21" s="26" t="s">
        <v>72</v>
      </c>
      <c r="D21" s="26">
        <v>2025</v>
      </c>
      <c r="E21" s="26" t="s">
        <v>39</v>
      </c>
      <c r="F21" s="27" t="s">
        <v>66</v>
      </c>
      <c r="G21" s="28">
        <v>0</v>
      </c>
      <c r="H21" s="29">
        <v>100548</v>
      </c>
      <c r="I21" s="29">
        <v>18896</v>
      </c>
      <c r="J21" s="29">
        <v>0</v>
      </c>
      <c r="K21" s="29">
        <v>0</v>
      </c>
      <c r="L21" s="29">
        <v>0</v>
      </c>
      <c r="M21" s="29">
        <v>0</v>
      </c>
      <c r="N21" s="28">
        <v>0</v>
      </c>
      <c r="O21" s="30" t="s">
        <v>57</v>
      </c>
      <c r="P21" s="31">
        <v>0</v>
      </c>
      <c r="Q21" s="31">
        <v>0</v>
      </c>
      <c r="R21" s="31">
        <v>3</v>
      </c>
      <c r="S21" s="31">
        <v>2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5</v>
      </c>
      <c r="Y21" s="33">
        <f t="shared" si="1"/>
        <v>119444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</sheetData>
  <autoFilter ref="A10:Y10" xr:uid="{62CC01E9-585D-4932-8BBC-89B90E2FA9B8}"/>
  <conditionalFormatting sqref="D11:D31">
    <cfRule type="expression" dxfId="2" priority="1">
      <formula>OR($D11&gt;2025,AND($D11&lt;2025,$D11&lt;&gt;""))</formula>
    </cfRule>
  </conditionalFormatting>
  <conditionalFormatting sqref="Y11:Y3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1" xr:uid="{FA6D239B-3B25-4EFB-AE49-313E8EE20F7D}">
      <formula1>"DV, YHDP"</formula1>
    </dataValidation>
    <dataValidation type="list" allowBlank="1" showInputMessage="1" showErrorMessage="1" sqref="O11:O31" xr:uid="{ECDF3F81-CAA0-417D-A8D8-1F0C84192723}">
      <formula1>"FMR, Actual Rent"</formula1>
    </dataValidation>
    <dataValidation type="list" allowBlank="1" showInputMessage="1" showErrorMessage="1" sqref="E11:E31" xr:uid="{427C694C-FE42-45CB-8BB3-F1770542B804}">
      <formula1>"PH, TH, Joint TH &amp; PH-RRH, HMIS, SSO, TRA, PRA, SRA, S+C/SRO"</formula1>
    </dataValidation>
    <dataValidation allowBlank="1" showErrorMessage="1" sqref="A10:Y10" xr:uid="{46FCA4F5-B9FA-4DEC-9F97-1C23779B90B7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2024-06-13T15:58:40Z</dcterms:created>
  <dcterms:modified xsi:type="dcterms:W3CDTF">2024-06-13T20:00:03Z</dcterms:modified>
</cp:coreProperties>
</file>