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CB3268E-CE8B-4133-8E63-11250F7B397F}" xr6:coauthVersionLast="47" xr6:coauthVersionMax="47" xr10:uidLastSave="{00000000-0000-0000-0000-000000000000}"/>
  <bookViews>
    <workbookView xWindow="768" yWindow="768" windowWidth="23220" windowHeight="12720" xr2:uid="{EF564E88-1988-4AB5-A135-1BD0FC9161C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  <c r="B5" i="1"/>
  <c r="C5" i="1" s="1"/>
</calcChain>
</file>

<file path=xl/sharedStrings.xml><?xml version="1.0" encoding="utf-8"?>
<sst xmlns="http://schemas.openxmlformats.org/spreadsheetml/2006/main" count="153" uniqueCount="83">
  <si>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</si>
  <si>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</si>
  <si>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</si>
  <si>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</si>
  <si>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</si>
  <si>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</si>
  <si>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</si>
  <si>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</si>
  <si>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</si>
  <si>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</si>
  <si>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</si>
  <si>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</si>
  <si>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</si>
  <si>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</si>
  <si>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</si>
  <si>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</si>
  <si>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</si>
  <si>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</si>
  <si>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</si>
  <si>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</si>
  <si>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</si>
  <si>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</si>
  <si>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</si>
  <si>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</si>
  <si>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</si>
  <si>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</si>
  <si>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</si>
  <si>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</si>
  <si>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</si>
  <si>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</si>
  <si>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</si>
  <si>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</si>
  <si>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</si>
  <si>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</si>
  <si>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</si>
  <si>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NJ-514</t>
  </si>
  <si>
    <t>City of Trenton</t>
  </si>
  <si>
    <t>Mercer PSH 1 - CC On My Own 2023 (NJ0146)</t>
  </si>
  <si>
    <t>NJ0146L2F142316</t>
  </si>
  <si>
    <t>PH</t>
  </si>
  <si>
    <t/>
  </si>
  <si>
    <t>FMR</t>
  </si>
  <si>
    <t>Newark</t>
  </si>
  <si>
    <t>Trenton/Mercer County CoC</t>
  </si>
  <si>
    <t>New Jersey Housing and Mortgage Finance Agency</t>
  </si>
  <si>
    <t>Mercer HMIS FY2023</t>
  </si>
  <si>
    <t>NJ0152L2F142316</t>
  </si>
  <si>
    <t>Mercer PSH 3 - GTBHC &amp; CC Greenwood Ave Consolidation 2023 (NJ0206)</t>
  </si>
  <si>
    <t>NJ0206L2F142315</t>
  </si>
  <si>
    <t>Actual Rent</t>
  </si>
  <si>
    <t>Housing First - Samaritan Trenton/Mercer 09 2023 (NJ0246)</t>
  </si>
  <si>
    <t>NJ0246L2F142309</t>
  </si>
  <si>
    <t>501-507 Perry Street Shelter + Care 2023 (NJ0310)</t>
  </si>
  <si>
    <t>NJ0310L2F142309</t>
  </si>
  <si>
    <t>Mercer PSH 17 - Mercer County Leasing 2011 Consolidation 2023 (NJ0368)</t>
  </si>
  <si>
    <t>NJ0368L2F142311</t>
  </si>
  <si>
    <t>Mercer PSH 8 - Housing First Phase 1 - Housing First Demonstration Initiative Consolidation 2023 (NJ0388)</t>
  </si>
  <si>
    <t>NJ0388L2F142312</t>
  </si>
  <si>
    <t>Mercer RRH 2 - CoC GA 2023 (NJ0400)</t>
  </si>
  <si>
    <t>NJ0400L2F142308</t>
  </si>
  <si>
    <t>PSH for Chronically Homeless Women 2023 (NJ0464)</t>
  </si>
  <si>
    <t>NJ0464L2F142309</t>
  </si>
  <si>
    <t>RRH for Homeless Youth Expansion 2023 (NJ0535)</t>
  </si>
  <si>
    <t>NJ0535L2F142307</t>
  </si>
  <si>
    <t>Housing Now Consolidation 2023 (NJ0536)</t>
  </si>
  <si>
    <t>NJ0536L2F142307</t>
  </si>
  <si>
    <t>PSH for Chronically Homeless Persons (Oaks) Consolidation 2023 (NJ0560)</t>
  </si>
  <si>
    <t>NJ0560L2F142306</t>
  </si>
  <si>
    <t>Coordinated Assessment for Youth -Anchor House 2023 (NJ0561)</t>
  </si>
  <si>
    <t>NJ0561L2F142306</t>
  </si>
  <si>
    <t>SSO</t>
  </si>
  <si>
    <t>Joint TH-RRH for Youth Consolidation 2023 (NJ0590)</t>
  </si>
  <si>
    <t>NJ0590L2F142305</t>
  </si>
  <si>
    <t>Joint TH &amp; PH-RRH</t>
  </si>
  <si>
    <t>DV</t>
  </si>
  <si>
    <t>Joint TH-RRH for Survivors of Domestic Violence 2023 (NJ0593D)</t>
  </si>
  <si>
    <t>NJ0593D2F142305</t>
  </si>
  <si>
    <t>Trenton Coordinated Entry 2023 (NJ0667)</t>
  </si>
  <si>
    <t>NJ0667L2F142302</t>
  </si>
  <si>
    <t>Anchor House Rapid Rehousing Program -LGBTQI+ youth</t>
  </si>
  <si>
    <t>NJ0720L2F142300</t>
  </si>
  <si>
    <t>Womanspace Safer Housing Project 2 RRH</t>
  </si>
  <si>
    <t>NJ0721D2F142300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</si>
</sst>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B1CE-9A7E-41FA-9AF5-DED71A8540CE}">
  <sheetPr codeName="Sheet102">
    <pageSetUpPr fitToPage="1"/>
  </sheetPr>
  <dimension ref="A1:Y3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926697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5341270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279468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14253</v>
      </c>
      <c r="O11" s="30" t="s">
        <v>41</v>
      </c>
      <c r="P11" s="31">
        <v>0</v>
      </c>
      <c r="Q11" s="31">
        <v>3</v>
      </c>
      <c r="R11" s="31">
        <v>15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8" si="0">SUM(P11:W11)</f>
        <v>18</v>
      </c>
      <c r="Y11" s="33">
        <f t="shared" ref="Y11:Y38" si="1">SUM(G11:N11)</f>
        <v>293721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39970</v>
      </c>
      <c r="L12" s="29">
        <v>0</v>
      </c>
      <c r="M12" s="29">
        <v>0</v>
      </c>
      <c r="N12" s="28">
        <v>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39970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608280</v>
      </c>
      <c r="I13" s="29">
        <v>0</v>
      </c>
      <c r="J13" s="29">
        <v>0</v>
      </c>
      <c r="K13" s="29">
        <v>0</v>
      </c>
      <c r="L13" s="29">
        <v>1968</v>
      </c>
      <c r="M13" s="29">
        <v>0</v>
      </c>
      <c r="N13" s="28">
        <v>51400</v>
      </c>
      <c r="O13" s="30" t="s">
        <v>49</v>
      </c>
      <c r="P13" s="31">
        <v>6</v>
      </c>
      <c r="Q13" s="31">
        <v>5</v>
      </c>
      <c r="R13" s="31">
        <v>38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49</v>
      </c>
      <c r="Y13" s="33">
        <f t="shared" si="1"/>
        <v>661648</v>
      </c>
    </row>
    <row r="14" spans="1:25" x14ac:dyDescent="0.3">
      <c r="A14" s="25" t="s">
        <v>36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105324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8223</v>
      </c>
      <c r="O14" s="30" t="s">
        <v>49</v>
      </c>
      <c r="P14" s="31">
        <v>2</v>
      </c>
      <c r="Q14" s="31">
        <v>9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11</v>
      </c>
      <c r="Y14" s="33">
        <f t="shared" si="1"/>
        <v>113547</v>
      </c>
    </row>
    <row r="15" spans="1:25" x14ac:dyDescent="0.3">
      <c r="A15" s="25" t="s">
        <v>36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158940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13612</v>
      </c>
      <c r="O15" s="30" t="s">
        <v>49</v>
      </c>
      <c r="P15" s="31">
        <v>0</v>
      </c>
      <c r="Q15" s="31">
        <v>15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15</v>
      </c>
      <c r="Y15" s="33">
        <f t="shared" si="1"/>
        <v>172552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998483</v>
      </c>
      <c r="H16" s="29">
        <v>0</v>
      </c>
      <c r="I16" s="29">
        <v>0</v>
      </c>
      <c r="J16" s="29">
        <v>6247</v>
      </c>
      <c r="K16" s="29">
        <v>0</v>
      </c>
      <c r="L16" s="29">
        <v>0</v>
      </c>
      <c r="M16" s="29">
        <v>0</v>
      </c>
      <c r="N16" s="28">
        <v>71254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1075984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747240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50164</v>
      </c>
      <c r="O17" s="30" t="s">
        <v>49</v>
      </c>
      <c r="P17" s="31">
        <v>0</v>
      </c>
      <c r="Q17" s="31">
        <v>0</v>
      </c>
      <c r="R17" s="31">
        <v>60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60</v>
      </c>
      <c r="Y17" s="33">
        <f t="shared" si="1"/>
        <v>797404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72960</v>
      </c>
      <c r="I18" s="29">
        <v>43000</v>
      </c>
      <c r="J18" s="29">
        <v>0</v>
      </c>
      <c r="K18" s="29">
        <v>0</v>
      </c>
      <c r="L18" s="29">
        <v>0</v>
      </c>
      <c r="M18" s="29">
        <v>0</v>
      </c>
      <c r="N18" s="28">
        <v>7162</v>
      </c>
      <c r="O18" s="30" t="s">
        <v>49</v>
      </c>
      <c r="P18" s="31">
        <v>0</v>
      </c>
      <c r="Q18" s="31">
        <v>0</v>
      </c>
      <c r="R18" s="31">
        <v>5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5</v>
      </c>
      <c r="Y18" s="33">
        <f t="shared" si="1"/>
        <v>123122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23580</v>
      </c>
      <c r="I19" s="29">
        <v>5767</v>
      </c>
      <c r="J19" s="29">
        <v>0</v>
      </c>
      <c r="K19" s="29">
        <v>800</v>
      </c>
      <c r="L19" s="29">
        <v>0</v>
      </c>
      <c r="M19" s="29">
        <v>0</v>
      </c>
      <c r="N19" s="28">
        <v>1805</v>
      </c>
      <c r="O19" s="30" t="s">
        <v>49</v>
      </c>
      <c r="P19" s="31">
        <v>0</v>
      </c>
      <c r="Q19" s="31">
        <v>0</v>
      </c>
      <c r="R19" s="31">
        <v>0</v>
      </c>
      <c r="S19" s="31">
        <v>0</v>
      </c>
      <c r="T19" s="31">
        <v>1</v>
      </c>
      <c r="U19" s="31">
        <v>0</v>
      </c>
      <c r="V19" s="31">
        <v>0</v>
      </c>
      <c r="W19" s="31">
        <v>0</v>
      </c>
      <c r="X19" s="32">
        <f t="shared" si="0"/>
        <v>1</v>
      </c>
      <c r="Y19" s="33">
        <f t="shared" si="1"/>
        <v>31952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135492</v>
      </c>
      <c r="I20" s="29">
        <v>69521</v>
      </c>
      <c r="J20" s="29">
        <v>0</v>
      </c>
      <c r="K20" s="29">
        <v>1000</v>
      </c>
      <c r="L20" s="29">
        <v>0</v>
      </c>
      <c r="M20" s="29">
        <v>0</v>
      </c>
      <c r="N20" s="28">
        <v>16508</v>
      </c>
      <c r="O20" s="30" t="s">
        <v>49</v>
      </c>
      <c r="P20" s="31">
        <v>0</v>
      </c>
      <c r="Q20" s="31">
        <v>0</v>
      </c>
      <c r="R20" s="31">
        <v>3</v>
      </c>
      <c r="S20" s="31">
        <v>5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8</v>
      </c>
      <c r="Y20" s="33">
        <f t="shared" si="1"/>
        <v>222521</v>
      </c>
    </row>
    <row r="21" spans="1:25" x14ac:dyDescent="0.3">
      <c r="A21" s="25" t="s">
        <v>36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196080</v>
      </c>
      <c r="I21" s="29">
        <v>108741</v>
      </c>
      <c r="J21" s="29">
        <v>0</v>
      </c>
      <c r="K21" s="29">
        <v>1000</v>
      </c>
      <c r="L21" s="29">
        <v>0</v>
      </c>
      <c r="M21" s="29">
        <v>0</v>
      </c>
      <c r="N21" s="28">
        <v>24651</v>
      </c>
      <c r="O21" s="30" t="s">
        <v>41</v>
      </c>
      <c r="P21" s="31">
        <v>0</v>
      </c>
      <c r="Q21" s="31">
        <v>0</v>
      </c>
      <c r="R21" s="31">
        <v>0</v>
      </c>
      <c r="S21" s="31">
        <v>7</v>
      </c>
      <c r="T21" s="31">
        <v>2</v>
      </c>
      <c r="U21" s="31">
        <v>0</v>
      </c>
      <c r="V21" s="31">
        <v>0</v>
      </c>
      <c r="W21" s="31">
        <v>0</v>
      </c>
      <c r="X21" s="32">
        <f t="shared" si="0"/>
        <v>9</v>
      </c>
      <c r="Y21" s="33">
        <f t="shared" si="1"/>
        <v>330472</v>
      </c>
    </row>
    <row r="22" spans="1:25" x14ac:dyDescent="0.3">
      <c r="A22" s="25" t="s">
        <v>36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114984</v>
      </c>
      <c r="I22" s="29">
        <v>5050</v>
      </c>
      <c r="J22" s="29">
        <v>0</v>
      </c>
      <c r="K22" s="29">
        <v>750</v>
      </c>
      <c r="L22" s="29">
        <v>0</v>
      </c>
      <c r="M22" s="29">
        <v>0</v>
      </c>
      <c r="N22" s="28">
        <v>11303</v>
      </c>
      <c r="O22" s="30" t="s">
        <v>49</v>
      </c>
      <c r="P22" s="31">
        <v>0</v>
      </c>
      <c r="Q22" s="31">
        <v>0</v>
      </c>
      <c r="R22" s="31">
        <v>12</v>
      </c>
      <c r="S22" s="31">
        <v>1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13</v>
      </c>
      <c r="Y22" s="33">
        <f t="shared" si="1"/>
        <v>132087</v>
      </c>
    </row>
    <row r="23" spans="1:25" x14ac:dyDescent="0.3">
      <c r="A23" s="25" t="s">
        <v>36</v>
      </c>
      <c r="B23" s="25" t="s">
        <v>68</v>
      </c>
      <c r="C23" s="26" t="s">
        <v>69</v>
      </c>
      <c r="D23" s="26">
        <v>2025</v>
      </c>
      <c r="E23" s="26" t="s">
        <v>70</v>
      </c>
      <c r="F23" s="27" t="s">
        <v>40</v>
      </c>
      <c r="G23" s="28">
        <v>0</v>
      </c>
      <c r="H23" s="29">
        <v>0</v>
      </c>
      <c r="I23" s="29">
        <v>91000</v>
      </c>
      <c r="J23" s="29">
        <v>0</v>
      </c>
      <c r="K23" s="29">
        <v>0</v>
      </c>
      <c r="L23" s="29">
        <v>0</v>
      </c>
      <c r="M23" s="29">
        <v>0</v>
      </c>
      <c r="N23" s="28">
        <v>9000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100000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73</v>
      </c>
      <c r="F24" s="27" t="s">
        <v>74</v>
      </c>
      <c r="G24" s="28">
        <v>42984</v>
      </c>
      <c r="H24" s="29">
        <v>188112</v>
      </c>
      <c r="I24" s="29">
        <v>173426</v>
      </c>
      <c r="J24" s="29">
        <v>13587</v>
      </c>
      <c r="K24" s="29">
        <v>1500</v>
      </c>
      <c r="L24" s="29">
        <v>0</v>
      </c>
      <c r="M24" s="29">
        <v>0</v>
      </c>
      <c r="N24" s="28">
        <v>35564</v>
      </c>
      <c r="O24" s="30" t="s">
        <v>41</v>
      </c>
      <c r="P24" s="31">
        <v>0</v>
      </c>
      <c r="Q24" s="31">
        <v>0</v>
      </c>
      <c r="R24" s="31">
        <v>4</v>
      </c>
      <c r="S24" s="31">
        <v>6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10</v>
      </c>
      <c r="Y24" s="33">
        <f t="shared" si="1"/>
        <v>455173</v>
      </c>
    </row>
    <row r="25" spans="1:25" x14ac:dyDescent="0.3">
      <c r="A25" s="25" t="s">
        <v>36</v>
      </c>
      <c r="B25" s="25" t="s">
        <v>75</v>
      </c>
      <c r="C25" s="26" t="s">
        <v>76</v>
      </c>
      <c r="D25" s="26">
        <v>2025</v>
      </c>
      <c r="E25" s="26" t="s">
        <v>73</v>
      </c>
      <c r="F25" s="27" t="s">
        <v>74</v>
      </c>
      <c r="G25" s="28">
        <v>46044</v>
      </c>
      <c r="H25" s="29">
        <v>130692</v>
      </c>
      <c r="I25" s="29">
        <v>58622</v>
      </c>
      <c r="J25" s="29">
        <v>0</v>
      </c>
      <c r="K25" s="29">
        <v>11000</v>
      </c>
      <c r="L25" s="29">
        <v>0</v>
      </c>
      <c r="M25" s="29">
        <v>0</v>
      </c>
      <c r="N25" s="28">
        <v>17490</v>
      </c>
      <c r="O25" s="30" t="s">
        <v>41</v>
      </c>
      <c r="P25" s="31">
        <v>0</v>
      </c>
      <c r="Q25" s="31">
        <v>0</v>
      </c>
      <c r="R25" s="31">
        <v>3</v>
      </c>
      <c r="S25" s="31">
        <v>4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7</v>
      </c>
      <c r="Y25" s="33">
        <f t="shared" si="1"/>
        <v>263848</v>
      </c>
    </row>
    <row r="26" spans="1:25" x14ac:dyDescent="0.3">
      <c r="A26" s="25" t="s">
        <v>36</v>
      </c>
      <c r="B26" s="25" t="s">
        <v>77</v>
      </c>
      <c r="C26" s="26" t="s">
        <v>78</v>
      </c>
      <c r="D26" s="26">
        <v>2025</v>
      </c>
      <c r="E26" s="26" t="s">
        <v>70</v>
      </c>
      <c r="F26" s="27" t="s">
        <v>40</v>
      </c>
      <c r="G26" s="28">
        <v>0</v>
      </c>
      <c r="H26" s="29">
        <v>0</v>
      </c>
      <c r="I26" s="29">
        <v>165919</v>
      </c>
      <c r="J26" s="29">
        <v>0</v>
      </c>
      <c r="K26" s="29">
        <v>3000</v>
      </c>
      <c r="L26" s="29">
        <v>0</v>
      </c>
      <c r="M26" s="29">
        <v>0</v>
      </c>
      <c r="N26" s="28">
        <v>16706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185625</v>
      </c>
    </row>
    <row r="27" spans="1:25" x14ac:dyDescent="0.3">
      <c r="A27" s="25" t="s">
        <v>36</v>
      </c>
      <c r="B27" s="25" t="s">
        <v>79</v>
      </c>
      <c r="C27" s="26" t="s">
        <v>80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63408</v>
      </c>
      <c r="I27" s="29">
        <v>59176</v>
      </c>
      <c r="J27" s="29">
        <v>0</v>
      </c>
      <c r="K27" s="29">
        <v>0</v>
      </c>
      <c r="L27" s="29">
        <v>0</v>
      </c>
      <c r="M27" s="29">
        <v>0</v>
      </c>
      <c r="N27" s="28">
        <v>11384</v>
      </c>
      <c r="O27" s="30" t="s">
        <v>41</v>
      </c>
      <c r="P27" s="31">
        <v>0</v>
      </c>
      <c r="Q27" s="31">
        <v>0</v>
      </c>
      <c r="R27" s="31">
        <v>4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4</v>
      </c>
      <c r="Y27" s="33">
        <f t="shared" si="1"/>
        <v>133968</v>
      </c>
    </row>
    <row r="28" spans="1:25" x14ac:dyDescent="0.3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39</v>
      </c>
      <c r="F28" s="27" t="s">
        <v>74</v>
      </c>
      <c r="G28" s="28">
        <v>0</v>
      </c>
      <c r="H28" s="29">
        <v>130692</v>
      </c>
      <c r="I28" s="29">
        <v>48333</v>
      </c>
      <c r="J28" s="29">
        <v>0</v>
      </c>
      <c r="K28" s="29">
        <v>11000</v>
      </c>
      <c r="L28" s="29">
        <v>0</v>
      </c>
      <c r="M28" s="29">
        <v>0</v>
      </c>
      <c r="N28" s="28">
        <v>17651</v>
      </c>
      <c r="O28" s="30" t="s">
        <v>41</v>
      </c>
      <c r="P28" s="31">
        <v>0</v>
      </c>
      <c r="Q28" s="31">
        <v>0</v>
      </c>
      <c r="R28" s="31">
        <v>3</v>
      </c>
      <c r="S28" s="31">
        <v>4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7</v>
      </c>
      <c r="Y28" s="33">
        <f t="shared" si="1"/>
        <v>207676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</sheetData>
  <autoFilter ref="A10:Y10" xr:uid="{9073B1CE-9A7E-41FA-9AF5-DED71A8540CE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8" xr:uid="{9A4C5271-034B-4023-8F69-72039D42FD36}">
      <formula1>"FMR, Actual Rent"</formula1>
    </dataValidation>
    <dataValidation type="list" allowBlank="1" showInputMessage="1" showErrorMessage="1" sqref="F11:F38" xr:uid="{B3EE24E2-F418-44F0-A0E7-764CC6DF1C0A}">
      <formula1>"DV, YHDP"</formula1>
    </dataValidation>
    <dataValidation type="list" allowBlank="1" showInputMessage="1" showErrorMessage="1" sqref="E11:E38" xr:uid="{AFE5F312-AF76-479F-AA46-F711430F2C05}">
      <formula1>"PH, TH, Joint TH &amp; PH-RRH, HMIS, SSO, TRA, PRA, SRA, S+C/SRO"</formula1>
    </dataValidation>
    <dataValidation allowBlank="1" showErrorMessage="1" sqref="A10:Y10" xr:uid="{DD8D86D1-0F04-4FAF-A601-4FDC8595E45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2024-08-01T18:27:22Z</dcterms:created>
  <dcterms:modified xsi:type="dcterms:W3CDTF">2024-08-01T18:54:13Z</dcterms:modified>
</cp:coreProperties>
</file>