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73A5CEB8-96D1-401B-84F0-60B827A9D6AF}" xr6:coauthVersionLast="47" xr6:coauthVersionMax="47" xr10:uidLastSave="{00000000-0000-0000-0000-000000000000}"/>
  <bookViews>
    <workbookView xWindow="384" yWindow="384" windowWidth="23220" windowHeight="12720" xr2:uid="{08AC62AA-BA59-488D-A305-F8527AAC24F1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B7" i="1" s="1"/>
  <c r="X13" i="1"/>
  <c r="Y12" i="1"/>
  <c r="X12" i="1"/>
  <c r="Y11" i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<sst xmlns="http://schemas.openxmlformats.org/spreadsheetml/2006/main" count="71" uniqueCount="52">
  <si>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</si>
  <si>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</si>
  <si>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</si>
  <si>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</si>
  <si>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</si>
  <si>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</si>
  <si>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</si>
  <si>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</si>
  <si>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</si>
  <si>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</si>
  <si>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</si>
  <si>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</si>
  <si>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</si>
  <si>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</si>
  <si>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</si>
  <si>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</si>
  <si>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</si>
  <si>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</si>
  <si>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</si>
  <si>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</si>
  <si>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</si>
  <si>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</si>
  <si>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</si>
  <si>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</si>
  <si>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</si>
  <si>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</si>
  <si>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</si>
  <si>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</si>
  <si>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</si>
  <si>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</si>
  <si>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</si>
  <si>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</si>
  <si>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</si>
  <si>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</si>
  <si>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</si>
  <si>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NJ-513</t>
  </si>
  <si>
    <t>Alternatives, Inc.</t>
  </si>
  <si>
    <t>Permanent Supportive Housing I FY2023</t>
  </si>
  <si>
    <t>NJ0136L2F132316</t>
  </si>
  <si>
    <t>PH</t>
  </si>
  <si>
    <t/>
  </si>
  <si>
    <t>Newark</t>
  </si>
  <si>
    <t>Somerset County CoC</t>
  </si>
  <si>
    <t>Somerset County, NJ</t>
  </si>
  <si>
    <t>Permanent Supportive Housing II 2023</t>
  </si>
  <si>
    <t>NJ0137L2F132316</t>
  </si>
  <si>
    <t>Somerset County Rapid Rehousing II 2023</t>
  </si>
  <si>
    <t>NJ0587L2F132305</t>
  </si>
  <si>
    <t>FMR</t>
  </si>
  <si>
    <t>Safe &amp; Sound Somerset, Inc.</t>
  </si>
  <si>
    <t>Rapid Rehousing Safe &amp; Sound Rapid Rehousing Housing DV</t>
  </si>
  <si>
    <t>NJ0691L2F132301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</si>
</sst>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F6CDA-37B1-4344-9A98-3C2F7351FDB0}">
  <sheetPr codeName="Sheet101">
    <pageSetUpPr fitToPage="1"/>
  </sheetPr>
  <dimension ref="A1:Y2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397750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44550</v>
      </c>
      <c r="J11" s="29">
        <v>42744</v>
      </c>
      <c r="K11" s="29">
        <v>0</v>
      </c>
      <c r="L11" s="29">
        <v>0</v>
      </c>
      <c r="M11" s="29">
        <v>0</v>
      </c>
      <c r="N11" s="28">
        <v>4350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4" si="0">SUM(P11:W11)</f>
        <v>0</v>
      </c>
      <c r="Y11" s="33">
        <f t="shared" ref="Y11:Y24" si="1">SUM(G11:N11)</f>
        <v>91644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44120</v>
      </c>
      <c r="J12" s="29">
        <v>43191</v>
      </c>
      <c r="K12" s="29">
        <v>0</v>
      </c>
      <c r="L12" s="29">
        <v>0</v>
      </c>
      <c r="M12" s="29">
        <v>0</v>
      </c>
      <c r="N12" s="28">
        <v>4350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91661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72720</v>
      </c>
      <c r="I13" s="29">
        <v>23860</v>
      </c>
      <c r="J13" s="29">
        <v>0</v>
      </c>
      <c r="K13" s="29">
        <v>0</v>
      </c>
      <c r="L13" s="29">
        <v>0</v>
      </c>
      <c r="M13" s="29">
        <v>0</v>
      </c>
      <c r="N13" s="28">
        <v>6300</v>
      </c>
      <c r="O13" s="30" t="s">
        <v>48</v>
      </c>
      <c r="P13" s="31">
        <v>0</v>
      </c>
      <c r="Q13" s="31">
        <v>0</v>
      </c>
      <c r="R13" s="31">
        <v>4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4</v>
      </c>
      <c r="Y13" s="33">
        <f t="shared" si="1"/>
        <v>102880</v>
      </c>
    </row>
    <row r="14" spans="1:25" x14ac:dyDescent="0.3">
      <c r="A14" s="25" t="s">
        <v>49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99216</v>
      </c>
      <c r="I14" s="29">
        <v>6583</v>
      </c>
      <c r="J14" s="29">
        <v>0</v>
      </c>
      <c r="K14" s="29">
        <v>1000</v>
      </c>
      <c r="L14" s="29">
        <v>0</v>
      </c>
      <c r="M14" s="29">
        <v>0</v>
      </c>
      <c r="N14" s="28">
        <v>4766</v>
      </c>
      <c r="O14" s="30" t="s">
        <v>48</v>
      </c>
      <c r="P14" s="31">
        <v>1</v>
      </c>
      <c r="Q14" s="31">
        <v>0</v>
      </c>
      <c r="R14" s="31">
        <v>1</v>
      </c>
      <c r="S14" s="31">
        <v>3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5</v>
      </c>
      <c r="Y14" s="33">
        <f t="shared" si="1"/>
        <v>111565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</sheetData>
  <autoFilter ref="A10:Y10" xr:uid="{694F6CDA-37B1-4344-9A98-3C2F7351FDB0}"/>
  <conditionalFormatting sqref="D11:D24">
    <cfRule type="expression" dxfId="2" priority="1">
      <formula>OR($D11&gt;2025,AND($D11&lt;2025,$D11&lt;&gt;""))</formula>
    </cfRule>
  </conditionalFormatting>
  <conditionalFormatting sqref="Y11:Y2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4" xr:uid="{25CDC9D9-67CA-4E77-958E-97499D1577D3}">
      <formula1>"FMR, Actual Rent"</formula1>
    </dataValidation>
    <dataValidation type="list" allowBlank="1" showInputMessage="1" showErrorMessage="1" sqref="F11:F24" xr:uid="{7CBDEF00-54C5-4F08-A6D9-7A3E9B54E0BF}">
      <formula1>"DV, YHDP"</formula1>
    </dataValidation>
    <dataValidation type="list" allowBlank="1" showInputMessage="1" showErrorMessage="1" sqref="E11:E24" xr:uid="{8D957564-196A-4BA5-80F5-B4BABB1CE5CE}">
      <formula1>"PH, TH, Joint TH &amp; PH-RRH, HMIS, SSO, TRA, PRA, SRA, S+C/SRO"</formula1>
    </dataValidation>
    <dataValidation allowBlank="1" showErrorMessage="1" sqref="A10:Y10" xr:uid="{6A5A3A4A-FADD-4539-BB67-9BE13DDC73D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2024-08-01T18:27:23Z</dcterms:created>
  <dcterms:modified xsi:type="dcterms:W3CDTF">2024-08-01T18:54:12Z</dcterms:modified>
</cp:coreProperties>
</file>