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J-500\"/>
    </mc:Choice>
  </mc:AlternateContent>
  <xr:revisionPtr revIDLastSave="0" documentId="13_ncr:1_{283EA4DD-8CC5-45C1-9CBE-0FE61DE53B65}" xr6:coauthVersionLast="47" xr6:coauthVersionMax="47" xr10:uidLastSave="{00000000-0000-0000-0000-000000000000}"/>
  <bookViews>
    <workbookView xWindow="10440" yWindow="5808" windowWidth="29436" windowHeight="16176" xr2:uid="{05BF6796-18B2-42A3-A4B2-56C668BCF1D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4" i="1" l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<sst xmlns="http://schemas.openxmlformats.org/spreadsheetml/2006/main" count="127" uniqueCount="79">
  <si>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</si>
  <si>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</si>
  <si>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</si>
  <si>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</si>
  <si>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</si>
  <si>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</si>
  <si>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</si>
  <si>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</si>
  <si>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</si>
  <si>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</si>
  <si>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</si>
  <si>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</si>
  <si>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</si>
  <si>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</si>
  <si>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</si>
  <si>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</si>
  <si>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</si>
  <si>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</si>
  <si>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</si>
  <si>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</si>
  <si>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</si>
  <si>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</si>
  <si>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</si>
  <si>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</si>
  <si>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</si>
  <si>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</si>
  <si>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</si>
  <si>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</si>
  <si>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</si>
  <si>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</si>
  <si>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</si>
  <si>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</si>
  <si>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</si>
  <si>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</si>
  <si>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</si>
  <si>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NJ-507</t>
  </si>
  <si>
    <t>Housing Authority of the Township of Edison</t>
  </si>
  <si>
    <t>Catholic Charities State Street Project 2022</t>
  </si>
  <si>
    <t>NJ0089L2F072310</t>
  </si>
  <si>
    <t>PH</t>
  </si>
  <si>
    <t/>
  </si>
  <si>
    <t>Actual Rent</t>
  </si>
  <si>
    <t>Newark</t>
  </si>
  <si>
    <t>New Brunswick/Middlesex County CoC</t>
  </si>
  <si>
    <t>Middlesex County</t>
  </si>
  <si>
    <t>Triple C Housing Inc.</t>
  </si>
  <si>
    <t>NJ0201L2F072214</t>
  </si>
  <si>
    <t>NJ0201L2F072315</t>
  </si>
  <si>
    <t>Triple C Housing First S+C 2023</t>
  </si>
  <si>
    <t>NJ0290L2F072308</t>
  </si>
  <si>
    <t>FMR</t>
  </si>
  <si>
    <t>CHM Housing First Leasing (2010) 2023</t>
  </si>
  <si>
    <t>NJ0291L2F072310</t>
  </si>
  <si>
    <t>S+C for Chronically Homeless 2023</t>
  </si>
  <si>
    <t>NJ0324L2F072313</t>
  </si>
  <si>
    <t>CATHOLIC CHARITIES DIOCESE OF METUCHEN</t>
  </si>
  <si>
    <t>Naomi's Way Permanent Housing Project for Families</t>
  </si>
  <si>
    <t>NJ0510L2F072307</t>
  </si>
  <si>
    <t>CoC Rapid Re-Housing III for Families</t>
  </si>
  <si>
    <t>NJ0511L2F072307</t>
  </si>
  <si>
    <t>Coming Home of Middlesex County, Inc.</t>
  </si>
  <si>
    <t>Coordinated Assessment Renewal 2023</t>
  </si>
  <si>
    <t>NJ0512L2F072307</t>
  </si>
  <si>
    <t>SSO</t>
  </si>
  <si>
    <t>Scattered Site Permanent Housing for Singles</t>
  </si>
  <si>
    <t>NJ0550L2F072306</t>
  </si>
  <si>
    <t>Volunteers of America -Greater New York, Inc.</t>
  </si>
  <si>
    <t>NNJ PSH Renewal FY23 Middlesex</t>
  </si>
  <si>
    <t>NJ0654L2F072302</t>
  </si>
  <si>
    <t>Middlesex County HMIS Project</t>
  </si>
  <si>
    <t>NJ0656L2F072302</t>
  </si>
  <si>
    <t>Domestic Violence Rapid Re-Housing</t>
  </si>
  <si>
    <t>NJ0657D2F072302</t>
  </si>
  <si>
    <t>DV</t>
  </si>
  <si>
    <t>CHM - Townsend Street renewal 2023</t>
  </si>
  <si>
    <t>NJ0684L2F072301</t>
  </si>
  <si>
    <t>Making it Possible to End Homelessness</t>
  </si>
  <si>
    <t>MIPH - Rental Assistance &amp; Supportive Services FY23</t>
  </si>
  <si>
    <t>NJ0708L2F072300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</si>
</sst>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E1FBB-DD1C-4EB4-9B7C-157A81DF7173}">
  <sheetPr codeName="Sheet237">
    <pageSetUpPr fitToPage="1"/>
  </sheetPr>
  <dimension ref="A1:DF34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302825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3515564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115872</v>
      </c>
      <c r="I11" s="29">
        <v>0</v>
      </c>
      <c r="J11" s="29">
        <v>0</v>
      </c>
      <c r="K11" s="29">
        <v>0</v>
      </c>
      <c r="L11" s="29">
        <v>100</v>
      </c>
      <c r="M11" s="29">
        <v>0</v>
      </c>
      <c r="N11" s="28">
        <v>6136</v>
      </c>
      <c r="O11" s="30" t="s">
        <v>41</v>
      </c>
      <c r="P11" s="31">
        <v>0</v>
      </c>
      <c r="Q11" s="31">
        <v>8</v>
      </c>
      <c r="R11" s="31">
        <v>0</v>
      </c>
      <c r="S11" s="31">
        <v>0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34" si="0">SUM(P11:W11)</f>
        <v>8</v>
      </c>
      <c r="Y11" s="33">
        <f t="shared" ref="Y11:Y34" si="1">SUM(G11:N11)</f>
        <v>122108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39</v>
      </c>
      <c r="F12" s="27" t="s">
        <v>40</v>
      </c>
      <c r="G12" s="28">
        <v>51330</v>
      </c>
      <c r="H12" s="29">
        <v>0</v>
      </c>
      <c r="I12" s="29">
        <v>13000</v>
      </c>
      <c r="J12" s="29">
        <v>803</v>
      </c>
      <c r="K12" s="29">
        <v>0</v>
      </c>
      <c r="L12" s="29">
        <v>0</v>
      </c>
      <c r="M12" s="29">
        <v>0</v>
      </c>
      <c r="N12" s="28">
        <v>2000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67133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496404</v>
      </c>
      <c r="I13" s="29">
        <v>0</v>
      </c>
      <c r="J13" s="29">
        <v>0</v>
      </c>
      <c r="K13" s="29">
        <v>0</v>
      </c>
      <c r="L13" s="29">
        <v>100</v>
      </c>
      <c r="M13" s="29">
        <v>0</v>
      </c>
      <c r="N13" s="28">
        <v>28027</v>
      </c>
      <c r="O13" s="30" t="s">
        <v>50</v>
      </c>
      <c r="P13" s="31">
        <v>0</v>
      </c>
      <c r="Q13" s="31">
        <v>7</v>
      </c>
      <c r="R13" s="31">
        <v>12</v>
      </c>
      <c r="S13" s="31">
        <v>6</v>
      </c>
      <c r="T13" s="31">
        <v>1</v>
      </c>
      <c r="U13" s="31">
        <v>0</v>
      </c>
      <c r="V13" s="31">
        <v>0</v>
      </c>
      <c r="W13" s="31">
        <v>0</v>
      </c>
      <c r="X13" s="32">
        <f t="shared" si="0"/>
        <v>26</v>
      </c>
      <c r="Y13" s="33">
        <f t="shared" si="1"/>
        <v>524531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40</v>
      </c>
      <c r="G14" s="28">
        <v>39269</v>
      </c>
      <c r="H14" s="29">
        <v>0</v>
      </c>
      <c r="I14" s="29">
        <v>0</v>
      </c>
      <c r="J14" s="29">
        <v>0</v>
      </c>
      <c r="K14" s="29">
        <v>0</v>
      </c>
      <c r="L14" s="29">
        <v>100</v>
      </c>
      <c r="M14" s="29">
        <v>0</v>
      </c>
      <c r="N14" s="28">
        <v>1912</v>
      </c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41281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432288</v>
      </c>
      <c r="I15" s="29">
        <v>0</v>
      </c>
      <c r="J15" s="29">
        <v>0</v>
      </c>
      <c r="K15" s="29">
        <v>0</v>
      </c>
      <c r="L15" s="29">
        <v>100</v>
      </c>
      <c r="M15" s="29">
        <v>0</v>
      </c>
      <c r="N15" s="28">
        <v>22483</v>
      </c>
      <c r="O15" s="30" t="s">
        <v>41</v>
      </c>
      <c r="P15" s="31">
        <v>0</v>
      </c>
      <c r="Q15" s="31">
        <v>0</v>
      </c>
      <c r="R15" s="31">
        <v>24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2">
        <f t="shared" si="0"/>
        <v>24</v>
      </c>
      <c r="Y15" s="33">
        <f t="shared" si="1"/>
        <v>454871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0</v>
      </c>
      <c r="I16" s="29">
        <v>74730</v>
      </c>
      <c r="J16" s="29">
        <v>132290</v>
      </c>
      <c r="K16" s="29">
        <v>0</v>
      </c>
      <c r="L16" s="29">
        <v>0</v>
      </c>
      <c r="M16" s="29">
        <v>0</v>
      </c>
      <c r="N16" s="28">
        <v>12634</v>
      </c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219654</v>
      </c>
    </row>
    <row r="17" spans="1:25" x14ac:dyDescent="0.3">
      <c r="A17" s="25" t="s">
        <v>55</v>
      </c>
      <c r="B17" s="25" t="s">
        <v>58</v>
      </c>
      <c r="C17" s="26" t="s">
        <v>59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347184</v>
      </c>
      <c r="I17" s="29">
        <v>49526</v>
      </c>
      <c r="J17" s="29">
        <v>0</v>
      </c>
      <c r="K17" s="29">
        <v>0</v>
      </c>
      <c r="L17" s="29">
        <v>0</v>
      </c>
      <c r="M17" s="29">
        <v>0</v>
      </c>
      <c r="N17" s="28">
        <v>23228</v>
      </c>
      <c r="O17" s="30" t="s">
        <v>50</v>
      </c>
      <c r="P17" s="31">
        <v>0</v>
      </c>
      <c r="Q17" s="31">
        <v>0</v>
      </c>
      <c r="R17" s="31">
        <v>1</v>
      </c>
      <c r="S17" s="31">
        <v>7</v>
      </c>
      <c r="T17" s="31">
        <v>6</v>
      </c>
      <c r="U17" s="31">
        <v>0</v>
      </c>
      <c r="V17" s="31">
        <v>0</v>
      </c>
      <c r="W17" s="31">
        <v>0</v>
      </c>
      <c r="X17" s="32">
        <f t="shared" si="0"/>
        <v>14</v>
      </c>
      <c r="Y17" s="33">
        <f t="shared" si="1"/>
        <v>419938</v>
      </c>
    </row>
    <row r="18" spans="1:25" x14ac:dyDescent="0.3">
      <c r="A18" s="25" t="s">
        <v>60</v>
      </c>
      <c r="B18" s="25" t="s">
        <v>61</v>
      </c>
      <c r="C18" s="26" t="s">
        <v>62</v>
      </c>
      <c r="D18" s="26">
        <v>2025</v>
      </c>
      <c r="E18" s="26" t="s">
        <v>63</v>
      </c>
      <c r="F18" s="27" t="s">
        <v>40</v>
      </c>
      <c r="G18" s="28">
        <v>0</v>
      </c>
      <c r="H18" s="29">
        <v>0</v>
      </c>
      <c r="I18" s="29">
        <v>360113</v>
      </c>
      <c r="J18" s="29">
        <v>0</v>
      </c>
      <c r="K18" s="29">
        <v>0</v>
      </c>
      <c r="L18" s="29">
        <v>0</v>
      </c>
      <c r="M18" s="29">
        <v>0</v>
      </c>
      <c r="N18" s="28">
        <v>30972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391085</v>
      </c>
    </row>
    <row r="19" spans="1:25" x14ac:dyDescent="0.3">
      <c r="A19" s="25" t="s">
        <v>55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54540</v>
      </c>
      <c r="I19" s="29">
        <v>34986</v>
      </c>
      <c r="J19" s="29">
        <v>0</v>
      </c>
      <c r="K19" s="29">
        <v>0</v>
      </c>
      <c r="L19" s="29">
        <v>0</v>
      </c>
      <c r="M19" s="29">
        <v>0</v>
      </c>
      <c r="N19" s="28">
        <v>5609</v>
      </c>
      <c r="O19" s="30" t="s">
        <v>50</v>
      </c>
      <c r="P19" s="31">
        <v>0</v>
      </c>
      <c r="Q19" s="31">
        <v>0</v>
      </c>
      <c r="R19" s="31">
        <v>3</v>
      </c>
      <c r="S19" s="31">
        <v>0</v>
      </c>
      <c r="T19" s="31">
        <v>0</v>
      </c>
      <c r="U19" s="31">
        <v>0</v>
      </c>
      <c r="V19" s="31">
        <v>0</v>
      </c>
      <c r="W19" s="31">
        <v>0</v>
      </c>
      <c r="X19" s="32">
        <f t="shared" si="0"/>
        <v>3</v>
      </c>
      <c r="Y19" s="33">
        <f t="shared" si="1"/>
        <v>95135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181800</v>
      </c>
      <c r="I20" s="29">
        <v>86000</v>
      </c>
      <c r="J20" s="29">
        <v>0</v>
      </c>
      <c r="K20" s="29">
        <v>824</v>
      </c>
      <c r="L20" s="29">
        <v>0</v>
      </c>
      <c r="M20" s="29">
        <v>0</v>
      </c>
      <c r="N20" s="28">
        <v>17594</v>
      </c>
      <c r="O20" s="30" t="s">
        <v>50</v>
      </c>
      <c r="P20" s="31">
        <v>0</v>
      </c>
      <c r="Q20" s="31">
        <v>0</v>
      </c>
      <c r="R20" s="31">
        <v>10</v>
      </c>
      <c r="S20" s="31">
        <v>0</v>
      </c>
      <c r="T20" s="31">
        <v>0</v>
      </c>
      <c r="U20" s="31">
        <v>0</v>
      </c>
      <c r="V20" s="31">
        <v>0</v>
      </c>
      <c r="W20" s="31">
        <v>0</v>
      </c>
      <c r="X20" s="32">
        <f t="shared" si="0"/>
        <v>10</v>
      </c>
      <c r="Y20" s="33">
        <f t="shared" si="1"/>
        <v>286218</v>
      </c>
    </row>
    <row r="21" spans="1:25" x14ac:dyDescent="0.3">
      <c r="A21" s="25" t="s">
        <v>60</v>
      </c>
      <c r="B21" s="25" t="s">
        <v>69</v>
      </c>
      <c r="C21" s="26" t="s">
        <v>70</v>
      </c>
      <c r="D21" s="26">
        <v>2025</v>
      </c>
      <c r="E21" s="26" t="s">
        <v>20</v>
      </c>
      <c r="F21" s="27" t="s">
        <v>40</v>
      </c>
      <c r="G21" s="28">
        <v>0</v>
      </c>
      <c r="H21" s="29">
        <v>0</v>
      </c>
      <c r="I21" s="29">
        <v>0</v>
      </c>
      <c r="J21" s="29">
        <v>0</v>
      </c>
      <c r="K21" s="29">
        <v>106415</v>
      </c>
      <c r="L21" s="29">
        <v>0</v>
      </c>
      <c r="M21" s="29">
        <v>0</v>
      </c>
      <c r="N21" s="28">
        <v>8513</v>
      </c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114928</v>
      </c>
    </row>
    <row r="22" spans="1:25" x14ac:dyDescent="0.3">
      <c r="A22" s="25" t="s">
        <v>55</v>
      </c>
      <c r="B22" s="25" t="s">
        <v>71</v>
      </c>
      <c r="C22" s="26" t="s">
        <v>72</v>
      </c>
      <c r="D22" s="26">
        <v>2025</v>
      </c>
      <c r="E22" s="26" t="s">
        <v>39</v>
      </c>
      <c r="F22" s="27" t="s">
        <v>73</v>
      </c>
      <c r="G22" s="28">
        <v>0</v>
      </c>
      <c r="H22" s="29">
        <v>240024</v>
      </c>
      <c r="I22" s="29">
        <v>44250</v>
      </c>
      <c r="J22" s="29">
        <v>0</v>
      </c>
      <c r="K22" s="29">
        <v>0</v>
      </c>
      <c r="L22" s="29">
        <v>0</v>
      </c>
      <c r="M22" s="29">
        <v>0</v>
      </c>
      <c r="N22" s="28">
        <v>18551</v>
      </c>
      <c r="O22" s="30" t="s">
        <v>50</v>
      </c>
      <c r="P22" s="31">
        <v>0</v>
      </c>
      <c r="Q22" s="31">
        <v>0</v>
      </c>
      <c r="R22" s="31">
        <v>0</v>
      </c>
      <c r="S22" s="31">
        <v>8</v>
      </c>
      <c r="T22" s="31">
        <v>2</v>
      </c>
      <c r="U22" s="31">
        <v>0</v>
      </c>
      <c r="V22" s="31">
        <v>0</v>
      </c>
      <c r="W22" s="31">
        <v>0</v>
      </c>
      <c r="X22" s="32">
        <f t="shared" si="0"/>
        <v>10</v>
      </c>
      <c r="Y22" s="33">
        <f t="shared" si="1"/>
        <v>302825</v>
      </c>
    </row>
    <row r="23" spans="1:25" x14ac:dyDescent="0.3">
      <c r="A23" s="25" t="s">
        <v>60</v>
      </c>
      <c r="B23" s="25" t="s">
        <v>74</v>
      </c>
      <c r="C23" s="26" t="s">
        <v>75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0</v>
      </c>
      <c r="I23" s="29">
        <v>37500</v>
      </c>
      <c r="J23" s="29">
        <v>70200</v>
      </c>
      <c r="K23" s="29">
        <v>0</v>
      </c>
      <c r="L23" s="29">
        <v>0</v>
      </c>
      <c r="M23" s="29">
        <v>0</v>
      </c>
      <c r="N23" s="28">
        <v>10500</v>
      </c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118200</v>
      </c>
    </row>
    <row r="24" spans="1:25" x14ac:dyDescent="0.3">
      <c r="A24" s="25" t="s">
        <v>76</v>
      </c>
      <c r="B24" s="25" t="s">
        <v>77</v>
      </c>
      <c r="C24" s="26" t="s">
        <v>78</v>
      </c>
      <c r="D24" s="26">
        <v>2025</v>
      </c>
      <c r="E24" s="26" t="s">
        <v>39</v>
      </c>
      <c r="F24" s="27" t="s">
        <v>40</v>
      </c>
      <c r="G24" s="28">
        <v>0</v>
      </c>
      <c r="H24" s="29">
        <v>290208</v>
      </c>
      <c r="I24" s="29">
        <v>36001</v>
      </c>
      <c r="J24" s="29">
        <v>0</v>
      </c>
      <c r="K24" s="29">
        <v>0</v>
      </c>
      <c r="L24" s="29">
        <v>0</v>
      </c>
      <c r="M24" s="29">
        <v>0</v>
      </c>
      <c r="N24" s="28">
        <v>31448</v>
      </c>
      <c r="O24" s="30" t="s">
        <v>50</v>
      </c>
      <c r="P24" s="31">
        <v>0</v>
      </c>
      <c r="Q24" s="31">
        <v>6</v>
      </c>
      <c r="R24" s="31">
        <v>0</v>
      </c>
      <c r="S24" s="31">
        <v>6</v>
      </c>
      <c r="T24" s="31">
        <v>2</v>
      </c>
      <c r="U24" s="31">
        <v>0</v>
      </c>
      <c r="V24" s="31">
        <v>0</v>
      </c>
      <c r="W24" s="31">
        <v>0</v>
      </c>
      <c r="X24" s="32">
        <f t="shared" si="0"/>
        <v>14</v>
      </c>
      <c r="Y24" s="33">
        <f t="shared" si="1"/>
        <v>357657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28"/>
      <c r="O30" s="30"/>
      <c r="P30" s="31"/>
      <c r="Q30" s="31"/>
      <c r="R30" s="31"/>
      <c r="S30" s="31"/>
      <c r="T30" s="31"/>
      <c r="U30" s="31"/>
      <c r="V30" s="31"/>
      <c r="W30" s="31"/>
      <c r="X30" s="32">
        <f t="shared" si="0"/>
        <v>0</v>
      </c>
      <c r="Y30" s="33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28"/>
      <c r="O31" s="30"/>
      <c r="P31" s="31"/>
      <c r="Q31" s="31"/>
      <c r="R31" s="31"/>
      <c r="S31" s="31"/>
      <c r="T31" s="31"/>
      <c r="U31" s="31"/>
      <c r="V31" s="31"/>
      <c r="W31" s="31"/>
      <c r="X31" s="32">
        <f t="shared" si="0"/>
        <v>0</v>
      </c>
      <c r="Y31" s="33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28"/>
      <c r="O32" s="30"/>
      <c r="P32" s="31"/>
      <c r="Q32" s="31"/>
      <c r="R32" s="31"/>
      <c r="S32" s="31"/>
      <c r="T32" s="31"/>
      <c r="U32" s="31"/>
      <c r="V32" s="31"/>
      <c r="W32" s="31"/>
      <c r="X32" s="32">
        <f t="shared" si="0"/>
        <v>0</v>
      </c>
      <c r="Y32" s="33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28"/>
      <c r="O33" s="30"/>
      <c r="P33" s="31"/>
      <c r="Q33" s="31"/>
      <c r="R33" s="31"/>
      <c r="S33" s="31"/>
      <c r="T33" s="31"/>
      <c r="U33" s="31"/>
      <c r="V33" s="31"/>
      <c r="W33" s="31"/>
      <c r="X33" s="32">
        <f t="shared" si="0"/>
        <v>0</v>
      </c>
      <c r="Y33" s="33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28"/>
      <c r="O34" s="30"/>
      <c r="P34" s="31"/>
      <c r="Q34" s="31"/>
      <c r="R34" s="31"/>
      <c r="S34" s="31"/>
      <c r="T34" s="31"/>
      <c r="U34" s="31"/>
      <c r="V34" s="31"/>
      <c r="W34" s="31"/>
      <c r="X34" s="32">
        <f t="shared" si="0"/>
        <v>0</v>
      </c>
      <c r="Y34" s="33">
        <f t="shared" si="1"/>
        <v>0</v>
      </c>
    </row>
  </sheetData>
  <autoFilter ref="A10:Y10" xr:uid="{16AE1FBB-DD1C-4EB4-9B7C-157A81DF7173}"/>
  <conditionalFormatting sqref="D11:D34">
    <cfRule type="expression" dxfId="2" priority="1">
      <formula>OR($D11&gt;2025,AND($D11&lt;2025,$D11&lt;&gt;""))</formula>
    </cfRule>
  </conditionalFormatting>
  <conditionalFormatting sqref="Y11:Y34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4" xr:uid="{24DAD44F-04E9-4F67-A7E1-5485916CCE90}">
      <formula1>"DV, YHDP"</formula1>
    </dataValidation>
    <dataValidation type="list" allowBlank="1" showInputMessage="1" showErrorMessage="1" sqref="O11:O34" xr:uid="{5A2C021C-255E-40D3-B197-CA3A82D3F6AF}">
      <formula1>"FMR, Actual Rent"</formula1>
    </dataValidation>
    <dataValidation type="list" allowBlank="1" showInputMessage="1" showErrorMessage="1" sqref="E11:E34" xr:uid="{A3D1292F-DC13-4BE2-85FA-E46C9A3E37D0}">
      <formula1>"PH, TH, Joint TH &amp; PH-RRH, HMIS, SSO, TRA, PRA, SRA, S+C/SRO"</formula1>
    </dataValidation>
    <dataValidation allowBlank="1" showErrorMessage="1" sqref="A10:Y10" xr:uid="{843777C5-084A-4CB2-A450-DC6A70D558C9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2024-06-13T15:59:18Z</dcterms:created>
  <dcterms:modified xsi:type="dcterms:W3CDTF">2024-06-13T19:59:17Z</dcterms:modified>
</cp:coreProperties>
</file>