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J-500\"/>
    </mc:Choice>
  </mc:AlternateContent>
  <xr:revisionPtr revIDLastSave="0" documentId="13_ncr:1_{C4C2CB70-0D28-4773-9BD6-F0CD73DB8E11}" xr6:coauthVersionLast="47" xr6:coauthVersionMax="47" xr10:uidLastSave="{00000000-0000-0000-0000-000000000000}"/>
  <bookViews>
    <workbookView xWindow="10440" yWindow="5808" windowWidth="29436" windowHeight="16176" xr2:uid="{47330DCD-0CD1-43B3-8559-27486CA7875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" i="1" l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B5" i="1" s="1"/>
  <c r="C5" i="1" s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<sst xmlns="http://schemas.openxmlformats.org/spreadsheetml/2006/main" count="153" uniqueCount="92">
  <si>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</si>
  <si>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</si>
  <si>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</si>
  <si>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</si>
  <si>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</si>
  <si>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</si>
  <si>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</si>
  <si>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</si>
  <si>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</si>
  <si>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</si>
  <si>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</si>
  <si>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</si>
  <si>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</si>
  <si>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</si>
  <si>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</si>
  <si>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</si>
  <si>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</si>
  <si>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</si>
  <si>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</si>
  <si>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</si>
  <si>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</si>
  <si>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</si>
  <si>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</si>
  <si>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</si>
  <si>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</si>
  <si>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</si>
  <si>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</si>
  <si>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</si>
  <si>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</si>
  <si>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</si>
  <si>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</si>
  <si>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</si>
  <si>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</si>
  <si>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</si>
  <si>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</si>
  <si>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NJ-506</t>
  </si>
  <si>
    <t>New Jersey Housing and Mortgage Finance Agency</t>
  </si>
  <si>
    <t>Hudson HMIS FY2023</t>
  </si>
  <si>
    <t>NJ0078L2F062316</t>
  </si>
  <si>
    <t/>
  </si>
  <si>
    <t>Newark</t>
  </si>
  <si>
    <t>Jersey City, Bayonne/Hudson County CoC</t>
  </si>
  <si>
    <t>Hudson County</t>
  </si>
  <si>
    <t>Housing Authority of the City of Jersey City</t>
  </si>
  <si>
    <t>Hoboken Shelter Program</t>
  </si>
  <si>
    <t>NJ0226L2F062309</t>
  </si>
  <si>
    <t>PH</t>
  </si>
  <si>
    <t>Actual Rent</t>
  </si>
  <si>
    <t>United Way of Hudson County</t>
  </si>
  <si>
    <t>Live United 2023</t>
  </si>
  <si>
    <t>NJ0228L2F062311</t>
  </si>
  <si>
    <t>Collaborative Solutions 2023</t>
  </si>
  <si>
    <t>NJ0261L2F062314</t>
  </si>
  <si>
    <t>Home At Last Consolidation Program</t>
  </si>
  <si>
    <t>NJ0288L2F062308</t>
  </si>
  <si>
    <t>Catholic Charities of the Archdiocese of Newark</t>
  </si>
  <si>
    <t>Homes for Heroes Renewal Application 2023</t>
  </si>
  <si>
    <t>NJ0289L2F062308</t>
  </si>
  <si>
    <t>Garden State Community Development Corporation</t>
  </si>
  <si>
    <t>All Saints Supportive Housing</t>
  </si>
  <si>
    <t>NJ0323L2F062313</t>
  </si>
  <si>
    <t>Life Starts</t>
  </si>
  <si>
    <t>NJ0351L2F062310</t>
  </si>
  <si>
    <t>North Hudson Community Action Corporation</t>
  </si>
  <si>
    <t>NHCAC Rapid Rehousing</t>
  </si>
  <si>
    <t>NJ0397L2F062310</t>
  </si>
  <si>
    <t>Covenant House New Jersey, Inc</t>
  </si>
  <si>
    <t>Hudson Youth Housing Project Consolidated</t>
  </si>
  <si>
    <t>NJ0398L2F062310</t>
  </si>
  <si>
    <t>Hudson CASA Coordinated Entry</t>
  </si>
  <si>
    <t>NJ0399L2F062310</t>
  </si>
  <si>
    <t>SSO</t>
  </si>
  <si>
    <t>York Street Project</t>
  </si>
  <si>
    <t>York Street Project RRH 2023</t>
  </si>
  <si>
    <t>NJ0429L2F062310</t>
  </si>
  <si>
    <t>GSECDC Finally Home</t>
  </si>
  <si>
    <t>NJ0432L2F062310</t>
  </si>
  <si>
    <t>Collaborative Support Programs of New Jersey</t>
  </si>
  <si>
    <t>Hudson Permanent Housing Bonus 2014</t>
  </si>
  <si>
    <t>NJ0448L2F062308</t>
  </si>
  <si>
    <t>WomenRising</t>
  </si>
  <si>
    <t>Village of Families</t>
  </si>
  <si>
    <t>NJ0487L2F062308</t>
  </si>
  <si>
    <t>FMR</t>
  </si>
  <si>
    <t>The House of Faith, Inc.</t>
  </si>
  <si>
    <t>NJ0507L2F062307</t>
  </si>
  <si>
    <t>York Street Project TH to RRH 2023</t>
  </si>
  <si>
    <t>NJ0549L2F062306</t>
  </si>
  <si>
    <t>Joint TH &amp; PH-RRH</t>
  </si>
  <si>
    <t>GSCDC Rapid Rehousing DV Bonus</t>
  </si>
  <si>
    <t>NJ0653D2F062302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</si>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</sst>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69E5-E458-43E7-A269-3774128CA37F}">
  <sheetPr codeName="Sheet236">
    <pageSetUpPr fitToPage="1"/>
  </sheetPr>
  <dimension ref="A1:DF3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687656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9024249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69000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8" si="0">SUM(P11:W11)</f>
        <v>0</v>
      </c>
      <c r="Y11" s="33">
        <f t="shared" ref="Y11:Y38" si="1">SUM(G11:N11)</f>
        <v>69000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0</v>
      </c>
      <c r="H12" s="29">
        <v>336312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16768</v>
      </c>
      <c r="O12" s="30" t="s">
        <v>47</v>
      </c>
      <c r="P12" s="31">
        <v>0</v>
      </c>
      <c r="Q12" s="31">
        <v>0</v>
      </c>
      <c r="R12" s="31">
        <v>18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18</v>
      </c>
      <c r="Y12" s="33">
        <f t="shared" si="1"/>
        <v>353080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46</v>
      </c>
      <c r="F13" s="27" t="s">
        <v>39</v>
      </c>
      <c r="G13" s="28">
        <v>0</v>
      </c>
      <c r="H13" s="29">
        <v>45072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3337</v>
      </c>
      <c r="O13" s="30" t="s">
        <v>47</v>
      </c>
      <c r="P13" s="31">
        <v>0</v>
      </c>
      <c r="Q13" s="31">
        <v>0</v>
      </c>
      <c r="R13" s="31">
        <v>0</v>
      </c>
      <c r="S13" s="31">
        <v>2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2</v>
      </c>
      <c r="Y13" s="33">
        <f t="shared" si="1"/>
        <v>48409</v>
      </c>
    </row>
    <row r="14" spans="1:25" x14ac:dyDescent="0.3">
      <c r="A14" s="25" t="s">
        <v>48</v>
      </c>
      <c r="B14" s="25" t="s">
        <v>51</v>
      </c>
      <c r="C14" s="26" t="s">
        <v>52</v>
      </c>
      <c r="D14" s="26">
        <v>2025</v>
      </c>
      <c r="E14" s="26" t="s">
        <v>46</v>
      </c>
      <c r="F14" s="27" t="s">
        <v>39</v>
      </c>
      <c r="G14" s="28">
        <v>320081</v>
      </c>
      <c r="H14" s="29">
        <v>0</v>
      </c>
      <c r="I14" s="29">
        <v>154343</v>
      </c>
      <c r="J14" s="29">
        <v>18051</v>
      </c>
      <c r="K14" s="29">
        <v>0</v>
      </c>
      <c r="L14" s="29">
        <v>100</v>
      </c>
      <c r="M14" s="29">
        <v>0</v>
      </c>
      <c r="N14" s="28">
        <v>47343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539918</v>
      </c>
    </row>
    <row r="15" spans="1:25" x14ac:dyDescent="0.3">
      <c r="A15" s="25" t="s">
        <v>43</v>
      </c>
      <c r="B15" s="25" t="s">
        <v>53</v>
      </c>
      <c r="C15" s="26" t="s">
        <v>54</v>
      </c>
      <c r="D15" s="26">
        <v>2025</v>
      </c>
      <c r="E15" s="26" t="s">
        <v>46</v>
      </c>
      <c r="F15" s="27" t="s">
        <v>39</v>
      </c>
      <c r="G15" s="28">
        <v>0</v>
      </c>
      <c r="H15" s="29">
        <v>372480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20062</v>
      </c>
      <c r="O15" s="30" t="s">
        <v>47</v>
      </c>
      <c r="P15" s="31">
        <v>0</v>
      </c>
      <c r="Q15" s="31">
        <v>0</v>
      </c>
      <c r="R15" s="31">
        <v>18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20</v>
      </c>
      <c r="Y15" s="33">
        <f t="shared" si="1"/>
        <v>392542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46</v>
      </c>
      <c r="F16" s="27" t="s">
        <v>39</v>
      </c>
      <c r="G16" s="28">
        <v>0</v>
      </c>
      <c r="H16" s="29">
        <v>301464</v>
      </c>
      <c r="I16" s="29">
        <v>30024</v>
      </c>
      <c r="J16" s="29">
        <v>0</v>
      </c>
      <c r="K16" s="29">
        <v>0</v>
      </c>
      <c r="L16" s="29">
        <v>0</v>
      </c>
      <c r="M16" s="29">
        <v>0</v>
      </c>
      <c r="N16" s="28">
        <v>18949</v>
      </c>
      <c r="O16" s="30" t="s">
        <v>47</v>
      </c>
      <c r="P16" s="31">
        <v>0</v>
      </c>
      <c r="Q16" s="31">
        <v>0</v>
      </c>
      <c r="R16" s="31">
        <v>12</v>
      </c>
      <c r="S16" s="31">
        <v>6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18</v>
      </c>
      <c r="Y16" s="33">
        <f t="shared" si="1"/>
        <v>350437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46</v>
      </c>
      <c r="F17" s="27" t="s">
        <v>39</v>
      </c>
      <c r="G17" s="28">
        <v>0</v>
      </c>
      <c r="H17" s="29">
        <v>0</v>
      </c>
      <c r="I17" s="29">
        <v>121065</v>
      </c>
      <c r="J17" s="29">
        <v>138302</v>
      </c>
      <c r="K17" s="29">
        <v>0</v>
      </c>
      <c r="L17" s="29">
        <v>250</v>
      </c>
      <c r="M17" s="29">
        <v>0</v>
      </c>
      <c r="N17" s="28">
        <v>14385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274002</v>
      </c>
    </row>
    <row r="18" spans="1:25" x14ac:dyDescent="0.3">
      <c r="A18" s="25" t="s">
        <v>48</v>
      </c>
      <c r="B18" s="25" t="s">
        <v>61</v>
      </c>
      <c r="C18" s="26" t="s">
        <v>62</v>
      </c>
      <c r="D18" s="26">
        <v>2025</v>
      </c>
      <c r="E18" s="26" t="s">
        <v>46</v>
      </c>
      <c r="F18" s="27" t="s">
        <v>39</v>
      </c>
      <c r="G18" s="28">
        <v>0</v>
      </c>
      <c r="H18" s="29">
        <v>869256</v>
      </c>
      <c r="I18" s="29">
        <v>46922</v>
      </c>
      <c r="J18" s="29">
        <v>0</v>
      </c>
      <c r="K18" s="29">
        <v>0</v>
      </c>
      <c r="L18" s="29">
        <v>115</v>
      </c>
      <c r="M18" s="29">
        <v>0</v>
      </c>
      <c r="N18" s="28">
        <v>86718</v>
      </c>
      <c r="O18" s="30" t="s">
        <v>47</v>
      </c>
      <c r="P18" s="31">
        <v>15</v>
      </c>
      <c r="Q18" s="31">
        <v>4</v>
      </c>
      <c r="R18" s="31">
        <v>36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55</v>
      </c>
      <c r="Y18" s="33">
        <f t="shared" si="1"/>
        <v>1003011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46</v>
      </c>
      <c r="F19" s="27" t="s">
        <v>39</v>
      </c>
      <c r="G19" s="28">
        <v>0</v>
      </c>
      <c r="H19" s="29">
        <v>496056</v>
      </c>
      <c r="I19" s="29">
        <v>180767</v>
      </c>
      <c r="J19" s="29">
        <v>0</v>
      </c>
      <c r="K19" s="29">
        <v>0</v>
      </c>
      <c r="L19" s="29">
        <v>0</v>
      </c>
      <c r="M19" s="29">
        <v>0</v>
      </c>
      <c r="N19" s="28">
        <v>35009</v>
      </c>
      <c r="O19" s="30" t="s">
        <v>47</v>
      </c>
      <c r="P19" s="31">
        <v>0</v>
      </c>
      <c r="Q19" s="31">
        <v>0</v>
      </c>
      <c r="R19" s="31">
        <v>0</v>
      </c>
      <c r="S19" s="31">
        <v>22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22</v>
      </c>
      <c r="Y19" s="33">
        <f t="shared" si="1"/>
        <v>711832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46</v>
      </c>
      <c r="F20" s="27" t="s">
        <v>39</v>
      </c>
      <c r="G20" s="28">
        <v>0</v>
      </c>
      <c r="H20" s="29">
        <v>227100</v>
      </c>
      <c r="I20" s="29">
        <v>5500</v>
      </c>
      <c r="J20" s="29">
        <v>0</v>
      </c>
      <c r="K20" s="29">
        <v>0</v>
      </c>
      <c r="L20" s="29">
        <v>512</v>
      </c>
      <c r="M20" s="29">
        <v>0</v>
      </c>
      <c r="N20" s="28">
        <v>8500</v>
      </c>
      <c r="O20" s="30" t="s">
        <v>47</v>
      </c>
      <c r="P20" s="31">
        <v>0</v>
      </c>
      <c r="Q20" s="31">
        <v>0</v>
      </c>
      <c r="R20" s="31">
        <v>7</v>
      </c>
      <c r="S20" s="31">
        <v>4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11</v>
      </c>
      <c r="Y20" s="33">
        <f t="shared" si="1"/>
        <v>241612</v>
      </c>
    </row>
    <row r="21" spans="1:25" x14ac:dyDescent="0.3">
      <c r="A21" s="25" t="s">
        <v>58</v>
      </c>
      <c r="B21" s="25" t="s">
        <v>69</v>
      </c>
      <c r="C21" s="26" t="s">
        <v>70</v>
      </c>
      <c r="D21" s="26">
        <v>2025</v>
      </c>
      <c r="E21" s="26" t="s">
        <v>71</v>
      </c>
      <c r="F21" s="27" t="s">
        <v>39</v>
      </c>
      <c r="G21" s="28">
        <v>0</v>
      </c>
      <c r="H21" s="29">
        <v>0</v>
      </c>
      <c r="I21" s="29">
        <v>762857</v>
      </c>
      <c r="J21" s="29">
        <v>0</v>
      </c>
      <c r="K21" s="29">
        <v>0</v>
      </c>
      <c r="L21" s="29">
        <v>0</v>
      </c>
      <c r="M21" s="29">
        <v>0</v>
      </c>
      <c r="N21" s="28">
        <v>52890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815747</v>
      </c>
    </row>
    <row r="22" spans="1:25" x14ac:dyDescent="0.3">
      <c r="A22" s="25" t="s">
        <v>72</v>
      </c>
      <c r="B22" s="25" t="s">
        <v>73</v>
      </c>
      <c r="C22" s="26" t="s">
        <v>74</v>
      </c>
      <c r="D22" s="26">
        <v>2025</v>
      </c>
      <c r="E22" s="26" t="s">
        <v>46</v>
      </c>
      <c r="F22" s="27" t="s">
        <v>39</v>
      </c>
      <c r="G22" s="28">
        <v>0</v>
      </c>
      <c r="H22" s="29">
        <v>697464</v>
      </c>
      <c r="I22" s="29">
        <v>116182</v>
      </c>
      <c r="J22" s="29">
        <v>0</v>
      </c>
      <c r="K22" s="29">
        <v>0</v>
      </c>
      <c r="L22" s="29">
        <v>1000</v>
      </c>
      <c r="M22" s="29">
        <v>0</v>
      </c>
      <c r="N22" s="28">
        <v>39478</v>
      </c>
      <c r="O22" s="30" t="s">
        <v>47</v>
      </c>
      <c r="P22" s="31">
        <v>0</v>
      </c>
      <c r="Q22" s="31">
        <v>0</v>
      </c>
      <c r="R22" s="31">
        <v>0</v>
      </c>
      <c r="S22" s="31">
        <v>22</v>
      </c>
      <c r="T22" s="31">
        <v>5</v>
      </c>
      <c r="U22" s="31">
        <v>0</v>
      </c>
      <c r="V22" s="31">
        <v>0</v>
      </c>
      <c r="W22" s="31">
        <v>0</v>
      </c>
      <c r="X22" s="32">
        <f t="shared" si="0"/>
        <v>27</v>
      </c>
      <c r="Y22" s="33">
        <f t="shared" si="1"/>
        <v>854124</v>
      </c>
    </row>
    <row r="23" spans="1:25" x14ac:dyDescent="0.3">
      <c r="A23" s="25" t="s">
        <v>58</v>
      </c>
      <c r="B23" s="25" t="s">
        <v>75</v>
      </c>
      <c r="C23" s="26" t="s">
        <v>76</v>
      </c>
      <c r="D23" s="26">
        <v>2025</v>
      </c>
      <c r="E23" s="26" t="s">
        <v>46</v>
      </c>
      <c r="F23" s="27" t="s">
        <v>39</v>
      </c>
      <c r="G23" s="28">
        <v>0</v>
      </c>
      <c r="H23" s="29">
        <v>189732</v>
      </c>
      <c r="I23" s="29">
        <v>58608</v>
      </c>
      <c r="J23" s="29">
        <v>0</v>
      </c>
      <c r="K23" s="29">
        <v>0</v>
      </c>
      <c r="L23" s="29">
        <v>2500</v>
      </c>
      <c r="M23" s="29">
        <v>0</v>
      </c>
      <c r="N23" s="28">
        <v>12935</v>
      </c>
      <c r="O23" s="30" t="s">
        <v>47</v>
      </c>
      <c r="P23" s="31">
        <v>4</v>
      </c>
      <c r="Q23" s="31">
        <v>3</v>
      </c>
      <c r="R23" s="31">
        <v>5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12</v>
      </c>
      <c r="Y23" s="33">
        <f t="shared" si="1"/>
        <v>263775</v>
      </c>
    </row>
    <row r="24" spans="1:25" x14ac:dyDescent="0.3">
      <c r="A24" s="25" t="s">
        <v>77</v>
      </c>
      <c r="B24" s="25" t="s">
        <v>78</v>
      </c>
      <c r="C24" s="26" t="s">
        <v>79</v>
      </c>
      <c r="D24" s="26">
        <v>2025</v>
      </c>
      <c r="E24" s="26" t="s">
        <v>46</v>
      </c>
      <c r="F24" s="27" t="s">
        <v>39</v>
      </c>
      <c r="G24" s="28">
        <v>0</v>
      </c>
      <c r="H24" s="29">
        <v>747900</v>
      </c>
      <c r="I24" s="29">
        <v>165897</v>
      </c>
      <c r="J24" s="29">
        <v>0</v>
      </c>
      <c r="K24" s="29">
        <v>0</v>
      </c>
      <c r="L24" s="29">
        <v>0</v>
      </c>
      <c r="M24" s="29">
        <v>0</v>
      </c>
      <c r="N24" s="28">
        <v>54825</v>
      </c>
      <c r="O24" s="30" t="s">
        <v>47</v>
      </c>
      <c r="P24" s="31">
        <v>0</v>
      </c>
      <c r="Q24" s="31">
        <v>1</v>
      </c>
      <c r="R24" s="31">
        <v>32</v>
      </c>
      <c r="S24" s="31">
        <v>1</v>
      </c>
      <c r="T24" s="31">
        <v>1</v>
      </c>
      <c r="U24" s="31">
        <v>0</v>
      </c>
      <c r="V24" s="31">
        <v>0</v>
      </c>
      <c r="W24" s="31">
        <v>0</v>
      </c>
      <c r="X24" s="32">
        <f t="shared" si="0"/>
        <v>35</v>
      </c>
      <c r="Y24" s="33">
        <f t="shared" si="1"/>
        <v>968622</v>
      </c>
    </row>
    <row r="25" spans="1:25" x14ac:dyDescent="0.3">
      <c r="A25" s="25" t="s">
        <v>80</v>
      </c>
      <c r="B25" s="25" t="s">
        <v>81</v>
      </c>
      <c r="C25" s="26" t="s">
        <v>82</v>
      </c>
      <c r="D25" s="26">
        <v>2025</v>
      </c>
      <c r="E25" s="26" t="s">
        <v>46</v>
      </c>
      <c r="F25" s="27" t="s">
        <v>39</v>
      </c>
      <c r="G25" s="28">
        <v>0</v>
      </c>
      <c r="H25" s="29">
        <v>524640</v>
      </c>
      <c r="I25" s="29">
        <v>99832</v>
      </c>
      <c r="J25" s="29">
        <v>0</v>
      </c>
      <c r="K25" s="29">
        <v>0</v>
      </c>
      <c r="L25" s="29">
        <v>100</v>
      </c>
      <c r="M25" s="29">
        <v>0</v>
      </c>
      <c r="N25" s="28">
        <v>30290</v>
      </c>
      <c r="O25" s="30" t="s">
        <v>83</v>
      </c>
      <c r="P25" s="31">
        <v>0</v>
      </c>
      <c r="Q25" s="31">
        <v>0</v>
      </c>
      <c r="R25" s="31">
        <v>0</v>
      </c>
      <c r="S25" s="31">
        <v>16</v>
      </c>
      <c r="T25" s="31">
        <v>4</v>
      </c>
      <c r="U25" s="31">
        <v>0</v>
      </c>
      <c r="V25" s="31">
        <v>0</v>
      </c>
      <c r="W25" s="31">
        <v>0</v>
      </c>
      <c r="X25" s="32">
        <f t="shared" si="0"/>
        <v>20</v>
      </c>
      <c r="Y25" s="33">
        <f t="shared" si="1"/>
        <v>654862</v>
      </c>
    </row>
    <row r="26" spans="1:25" x14ac:dyDescent="0.3">
      <c r="A26" s="25" t="s">
        <v>84</v>
      </c>
      <c r="B26" s="25" t="s">
        <v>84</v>
      </c>
      <c r="C26" s="26" t="s">
        <v>85</v>
      </c>
      <c r="D26" s="26">
        <v>2025</v>
      </c>
      <c r="E26" s="26" t="s">
        <v>46</v>
      </c>
      <c r="F26" s="27" t="s">
        <v>39</v>
      </c>
      <c r="G26" s="28">
        <v>0</v>
      </c>
      <c r="H26" s="29">
        <v>212760</v>
      </c>
      <c r="I26" s="29">
        <v>69722</v>
      </c>
      <c r="J26" s="29">
        <v>0</v>
      </c>
      <c r="K26" s="29">
        <v>0</v>
      </c>
      <c r="L26" s="29">
        <v>0</v>
      </c>
      <c r="M26" s="29">
        <v>0</v>
      </c>
      <c r="N26" s="28">
        <v>15346</v>
      </c>
      <c r="O26" s="30" t="s">
        <v>47</v>
      </c>
      <c r="P26" s="31">
        <v>0</v>
      </c>
      <c r="Q26" s="31">
        <v>0</v>
      </c>
      <c r="R26" s="31">
        <v>10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10</v>
      </c>
      <c r="Y26" s="33">
        <f t="shared" si="1"/>
        <v>297828</v>
      </c>
    </row>
    <row r="27" spans="1:25" x14ac:dyDescent="0.3">
      <c r="A27" s="25" t="s">
        <v>72</v>
      </c>
      <c r="B27" s="25" t="s">
        <v>86</v>
      </c>
      <c r="C27" s="26" t="s">
        <v>87</v>
      </c>
      <c r="D27" s="26">
        <v>2025</v>
      </c>
      <c r="E27" s="26" t="s">
        <v>88</v>
      </c>
      <c r="F27" s="27" t="s">
        <v>39</v>
      </c>
      <c r="G27" s="28">
        <v>0</v>
      </c>
      <c r="H27" s="29">
        <v>264276</v>
      </c>
      <c r="I27" s="29">
        <v>119234</v>
      </c>
      <c r="J27" s="29">
        <v>85650</v>
      </c>
      <c r="K27" s="29">
        <v>0</v>
      </c>
      <c r="L27" s="29">
        <v>1000</v>
      </c>
      <c r="M27" s="29">
        <v>0</v>
      </c>
      <c r="N27" s="28">
        <v>27632</v>
      </c>
      <c r="O27" s="30" t="s">
        <v>47</v>
      </c>
      <c r="P27" s="31">
        <v>0</v>
      </c>
      <c r="Q27" s="31">
        <v>0</v>
      </c>
      <c r="R27" s="31">
        <v>3</v>
      </c>
      <c r="S27" s="31">
        <v>8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11</v>
      </c>
      <c r="Y27" s="33">
        <f t="shared" si="1"/>
        <v>497792</v>
      </c>
    </row>
    <row r="28" spans="1:25" x14ac:dyDescent="0.3">
      <c r="A28" s="25" t="s">
        <v>58</v>
      </c>
      <c r="B28" s="25" t="s">
        <v>89</v>
      </c>
      <c r="C28" s="26" t="s">
        <v>90</v>
      </c>
      <c r="D28" s="26">
        <v>2025</v>
      </c>
      <c r="E28" s="26" t="s">
        <v>46</v>
      </c>
      <c r="F28" s="27" t="s">
        <v>91</v>
      </c>
      <c r="G28" s="28">
        <v>0</v>
      </c>
      <c r="H28" s="29">
        <v>447300</v>
      </c>
      <c r="I28" s="29">
        <v>177989</v>
      </c>
      <c r="J28" s="29">
        <v>0</v>
      </c>
      <c r="K28" s="29">
        <v>0</v>
      </c>
      <c r="L28" s="29">
        <v>2500</v>
      </c>
      <c r="M28" s="29">
        <v>0</v>
      </c>
      <c r="N28" s="28">
        <v>59867</v>
      </c>
      <c r="O28" s="30" t="s">
        <v>47</v>
      </c>
      <c r="P28" s="31">
        <v>0</v>
      </c>
      <c r="Q28" s="31">
        <v>0</v>
      </c>
      <c r="R28" s="31">
        <v>5</v>
      </c>
      <c r="S28" s="31">
        <v>13</v>
      </c>
      <c r="T28" s="31">
        <v>2</v>
      </c>
      <c r="U28" s="31">
        <v>0</v>
      </c>
      <c r="V28" s="31">
        <v>0</v>
      </c>
      <c r="W28" s="31">
        <v>0</v>
      </c>
      <c r="X28" s="32">
        <f t="shared" si="0"/>
        <v>20</v>
      </c>
      <c r="Y28" s="33">
        <f t="shared" si="1"/>
        <v>687656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39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39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39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</sheetData>
  <autoFilter ref="A10:Y10" xr:uid="{B25869E5-E458-43E7-A269-3774128CA37F}"/>
  <conditionalFormatting sqref="D11:D38">
    <cfRule type="expression" dxfId="2" priority="1">
      <formula>OR($D11&gt;2025,AND($D11&lt;2025,$D11&lt;&gt;""))</formula>
    </cfRule>
  </conditionalFormatting>
  <conditionalFormatting sqref="Y11:Y3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8" xr:uid="{21FC7FD6-9CCE-4FE4-9F43-7E17191C86BF}">
      <formula1>"DV, YHDP"</formula1>
    </dataValidation>
    <dataValidation type="list" allowBlank="1" showInputMessage="1" showErrorMessage="1" sqref="O11:O38" xr:uid="{0E77F127-5A83-496D-A418-2D09DF347611}">
      <formula1>"FMR, Actual Rent"</formula1>
    </dataValidation>
    <dataValidation type="list" allowBlank="1" showInputMessage="1" showErrorMessage="1" sqref="E11:E38" xr:uid="{9479F72B-7555-4DD8-8DB1-726538B4E654}">
      <formula1>"PH, TH, Joint TH &amp; PH-RRH, HMIS, SSO, TRA, PRA, SRA, S+C/SRO"</formula1>
    </dataValidation>
    <dataValidation allowBlank="1" showErrorMessage="1" sqref="A10:Y10" xr:uid="{DD97BB53-DD0E-4997-836A-F0D64A52BC9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2024-06-13T15:59:22Z</dcterms:created>
  <dcterms:modified xsi:type="dcterms:W3CDTF">2024-06-13T19:59:10Z</dcterms:modified>
</cp:coreProperties>
</file>