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55740FE-210A-457B-A7FE-F7B2522D9237}" xr6:coauthVersionLast="47" xr6:coauthVersionMax="47" xr10:uidLastSave="{00000000-0000-0000-0000-000000000000}"/>
  <bookViews>
    <workbookView xWindow="5760" yWindow="5760" windowWidth="23220" windowHeight="12720" xr2:uid="{AE5B1281-B044-4D6B-92EC-C66085AA3AE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<sst xmlns="http://schemas.openxmlformats.org/spreadsheetml/2006/main" count="161" uniqueCount="92">
  <si>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</si>
  <si>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</si>
  <si>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</si>
  <si>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</si>
  <si>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</si>
  <si>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</si>
  <si>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</si>
  <si>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</si>
  <si>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</si>
  <si>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</si>
  <si>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</si>
  <si>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</si>
  <si>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</si>
  <si>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</si>
  <si>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</si>
  <si>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</si>
  <si>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</si>
  <si>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</si>
  <si>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</si>
  <si>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</si>
  <si>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</si>
  <si>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</si>
  <si>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</si>
  <si>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</si>
  <si>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</si>
  <si>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</si>
  <si>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</si>
  <si>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</si>
  <si>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</si>
  <si>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</si>
  <si>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</si>
  <si>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</si>
  <si>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</si>
  <si>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</si>
  <si>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</si>
  <si>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NJ-504</t>
  </si>
  <si>
    <t>New Jersey Housing and Mortgage Finance Agency</t>
  </si>
  <si>
    <t>Essex FY 2023 HMIS</t>
  </si>
  <si>
    <t>NJ0058L2F042316</t>
  </si>
  <si>
    <t/>
  </si>
  <si>
    <t>Newark</t>
  </si>
  <si>
    <t>Newark/Essex County CoC</t>
  </si>
  <si>
    <t>Essex County Division of Community Action</t>
  </si>
  <si>
    <t>Isaiah House, Inc.</t>
  </si>
  <si>
    <t>Next Step</t>
  </si>
  <si>
    <t>NJ0062L2F042316</t>
  </si>
  <si>
    <t>PH</t>
  </si>
  <si>
    <t>NJ DEPARTMENT OF COMMUNITY AFFAIRS</t>
  </si>
  <si>
    <t>3AF CoC Renewal 2023</t>
  </si>
  <si>
    <t>NJ0064L2F042316</t>
  </si>
  <si>
    <t>Actual Rent</t>
  </si>
  <si>
    <t>Positive Health Care, Incorporated</t>
  </si>
  <si>
    <t>PHCI Permanent Supportive Housing FY2023 Renewal</t>
  </si>
  <si>
    <t>NJ0194L2F042315</t>
  </si>
  <si>
    <t>3AG CoC Renewal 2023</t>
  </si>
  <si>
    <t>NJ0197L2F042315</t>
  </si>
  <si>
    <t>Collaborative Support Programs of New Jersey</t>
  </si>
  <si>
    <t>Essex COL Permanent Housing</t>
  </si>
  <si>
    <t>NJ0221L2F042310</t>
  </si>
  <si>
    <t>FMR</t>
  </si>
  <si>
    <t>EASTER SEALS NEW JERSEY</t>
  </si>
  <si>
    <t>ENJ Essex HUD 2023 (NJ0257L2F042213)</t>
  </si>
  <si>
    <t>NJ0257L2F042314</t>
  </si>
  <si>
    <t>Covenant House New Jersey, Inc</t>
  </si>
  <si>
    <t>Almost Home III</t>
  </si>
  <si>
    <t>NJ0258L2F042314</t>
  </si>
  <si>
    <t>Supportive Apartment Living Program</t>
  </si>
  <si>
    <t>NJ0320L2F042313</t>
  </si>
  <si>
    <t>Newark HOME/Nancy's Place</t>
  </si>
  <si>
    <t>NJ0321L2F042313</t>
  </si>
  <si>
    <t>3AX CoC Renewal 2023</t>
  </si>
  <si>
    <t>NJ0346L2F042308</t>
  </si>
  <si>
    <t>3AT CoC Renewal 2023</t>
  </si>
  <si>
    <t>NJ0381L2F042312</t>
  </si>
  <si>
    <t>Essex St. Clare's</t>
  </si>
  <si>
    <t>NJ0383L2F042312</t>
  </si>
  <si>
    <t>Essex County Newark YMCA PSH Consolidation</t>
  </si>
  <si>
    <t>NJ0445L2F042308</t>
  </si>
  <si>
    <t>Essex County MHA Permanent Housing</t>
  </si>
  <si>
    <t>NJ0446L2F042308</t>
  </si>
  <si>
    <t>Essex Youth Housing Project</t>
  </si>
  <si>
    <t>NJ0486L2F042307</t>
  </si>
  <si>
    <t>Essex County Project Live Consolidation</t>
  </si>
  <si>
    <t>NJ0503L2F042307</t>
  </si>
  <si>
    <t>Essex CSPNJ Permanent Housing Combined</t>
  </si>
  <si>
    <t>NJ0572L2F042305</t>
  </si>
  <si>
    <t>Essex Youth Coordinated Assessment</t>
  </si>
  <si>
    <t>NJ0573L2F042305</t>
  </si>
  <si>
    <t>SSO</t>
  </si>
  <si>
    <t>County of Essex</t>
  </si>
  <si>
    <t>Coordinated Entry Program FY2023</t>
  </si>
  <si>
    <t>NJ0603L2F042304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</si>
</sst>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4742-AA8A-482D-81AE-A76ED1D4A0D1}">
  <sheetPr codeName="Sheet99">
    <pageSetUpPr fitToPage="1"/>
  </sheetPr>
  <dimension ref="A1:Y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6556709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235666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0" si="0">SUM(P11:W11)</f>
        <v>0</v>
      </c>
      <c r="Y11" s="33">
        <f t="shared" ref="Y11:Y40" si="1">SUM(G11:N11)</f>
        <v>235666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118250</v>
      </c>
      <c r="H12" s="29">
        <v>0</v>
      </c>
      <c r="I12" s="29">
        <v>127200</v>
      </c>
      <c r="J12" s="29">
        <v>45694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291144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245112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10032</v>
      </c>
      <c r="O13" s="30" t="s">
        <v>50</v>
      </c>
      <c r="P13" s="31">
        <v>0</v>
      </c>
      <c r="Q13" s="31">
        <v>0</v>
      </c>
      <c r="R13" s="31">
        <v>15</v>
      </c>
      <c r="S13" s="31">
        <v>0</v>
      </c>
      <c r="T13" s="31">
        <v>2</v>
      </c>
      <c r="U13" s="31">
        <v>0</v>
      </c>
      <c r="V13" s="31">
        <v>0</v>
      </c>
      <c r="W13" s="31">
        <v>0</v>
      </c>
      <c r="X13" s="32">
        <f t="shared" si="0"/>
        <v>17</v>
      </c>
      <c r="Y13" s="33">
        <f t="shared" si="1"/>
        <v>255144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0</v>
      </c>
      <c r="I14" s="29">
        <v>41000</v>
      </c>
      <c r="J14" s="29">
        <v>191860</v>
      </c>
      <c r="K14" s="29">
        <v>0</v>
      </c>
      <c r="L14" s="29">
        <v>0</v>
      </c>
      <c r="M14" s="29">
        <v>0</v>
      </c>
      <c r="N14" s="28">
        <v>8394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241254</v>
      </c>
    </row>
    <row r="15" spans="1:25" x14ac:dyDescent="0.3">
      <c r="A15" s="25" t="s">
        <v>47</v>
      </c>
      <c r="B15" s="25" t="s">
        <v>54</v>
      </c>
      <c r="C15" s="26" t="s">
        <v>55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197640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10656</v>
      </c>
      <c r="O15" s="30" t="s">
        <v>50</v>
      </c>
      <c r="P15" s="31">
        <v>0</v>
      </c>
      <c r="Q15" s="31">
        <v>0</v>
      </c>
      <c r="R15" s="31">
        <v>16</v>
      </c>
      <c r="S15" s="31">
        <v>1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</v>
      </c>
      <c r="Y15" s="33">
        <f t="shared" si="1"/>
        <v>208296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176616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9785</v>
      </c>
      <c r="O16" s="30" t="s">
        <v>59</v>
      </c>
      <c r="P16" s="31">
        <v>0</v>
      </c>
      <c r="Q16" s="31">
        <v>0</v>
      </c>
      <c r="R16" s="31">
        <v>11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11</v>
      </c>
      <c r="Y16" s="33">
        <f t="shared" si="1"/>
        <v>186401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46</v>
      </c>
      <c r="F17" s="27" t="s">
        <v>39</v>
      </c>
      <c r="G17" s="28">
        <v>66490</v>
      </c>
      <c r="H17" s="29">
        <v>0</v>
      </c>
      <c r="I17" s="29">
        <v>99913</v>
      </c>
      <c r="J17" s="29">
        <v>47732</v>
      </c>
      <c r="K17" s="29">
        <v>0</v>
      </c>
      <c r="L17" s="29">
        <v>0</v>
      </c>
      <c r="M17" s="29">
        <v>0</v>
      </c>
      <c r="N17" s="28">
        <v>18000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232135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46</v>
      </c>
      <c r="F18" s="27" t="s">
        <v>39</v>
      </c>
      <c r="G18" s="28">
        <v>0</v>
      </c>
      <c r="H18" s="29">
        <v>305352</v>
      </c>
      <c r="I18" s="29">
        <v>0</v>
      </c>
      <c r="J18" s="29">
        <v>0</v>
      </c>
      <c r="K18" s="29">
        <v>0</v>
      </c>
      <c r="L18" s="29">
        <v>1000</v>
      </c>
      <c r="M18" s="29">
        <v>0</v>
      </c>
      <c r="N18" s="28">
        <v>15594</v>
      </c>
      <c r="O18" s="30" t="s">
        <v>59</v>
      </c>
      <c r="P18" s="31">
        <v>10</v>
      </c>
      <c r="Q18" s="31">
        <v>2</v>
      </c>
      <c r="R18" s="31">
        <v>11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23</v>
      </c>
      <c r="Y18" s="33">
        <f t="shared" si="1"/>
        <v>321946</v>
      </c>
    </row>
    <row r="19" spans="1:25" x14ac:dyDescent="0.3">
      <c r="A19" s="25" t="s">
        <v>63</v>
      </c>
      <c r="B19" s="25" t="s">
        <v>66</v>
      </c>
      <c r="C19" s="26" t="s">
        <v>67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0</v>
      </c>
      <c r="I19" s="29">
        <v>0</v>
      </c>
      <c r="J19" s="29">
        <v>130547</v>
      </c>
      <c r="K19" s="29">
        <v>0</v>
      </c>
      <c r="L19" s="29">
        <v>0</v>
      </c>
      <c r="M19" s="29">
        <v>0</v>
      </c>
      <c r="N19" s="28">
        <v>8500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139047</v>
      </c>
    </row>
    <row r="20" spans="1:25" x14ac:dyDescent="0.3">
      <c r="A20" s="25" t="s">
        <v>63</v>
      </c>
      <c r="B20" s="25" t="s">
        <v>68</v>
      </c>
      <c r="C20" s="26" t="s">
        <v>69</v>
      </c>
      <c r="D20" s="26">
        <v>2025</v>
      </c>
      <c r="E20" s="26" t="s">
        <v>46</v>
      </c>
      <c r="F20" s="27" t="s">
        <v>39</v>
      </c>
      <c r="G20" s="28">
        <v>0</v>
      </c>
      <c r="H20" s="29">
        <v>0</v>
      </c>
      <c r="I20" s="29">
        <v>0</v>
      </c>
      <c r="J20" s="29">
        <v>234334</v>
      </c>
      <c r="K20" s="29">
        <v>0</v>
      </c>
      <c r="L20" s="29">
        <v>0</v>
      </c>
      <c r="M20" s="29">
        <v>0</v>
      </c>
      <c r="N20" s="28">
        <v>11500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245834</v>
      </c>
    </row>
    <row r="21" spans="1:25" x14ac:dyDescent="0.3">
      <c r="A21" s="25" t="s">
        <v>47</v>
      </c>
      <c r="B21" s="25" t="s">
        <v>70</v>
      </c>
      <c r="C21" s="26" t="s">
        <v>71</v>
      </c>
      <c r="D21" s="26">
        <v>2025</v>
      </c>
      <c r="E21" s="26" t="s">
        <v>46</v>
      </c>
      <c r="F21" s="27" t="s">
        <v>39</v>
      </c>
      <c r="G21" s="28">
        <v>0</v>
      </c>
      <c r="H21" s="29">
        <v>134640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9155</v>
      </c>
      <c r="O21" s="30" t="s">
        <v>50</v>
      </c>
      <c r="P21" s="31">
        <v>0</v>
      </c>
      <c r="Q21" s="31">
        <v>0</v>
      </c>
      <c r="R21" s="31">
        <v>12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12</v>
      </c>
      <c r="Y21" s="33">
        <f t="shared" si="1"/>
        <v>143795</v>
      </c>
    </row>
    <row r="22" spans="1:25" x14ac:dyDescent="0.3">
      <c r="A22" s="25" t="s">
        <v>47</v>
      </c>
      <c r="B22" s="25" t="s">
        <v>72</v>
      </c>
      <c r="C22" s="26" t="s">
        <v>73</v>
      </c>
      <c r="D22" s="26">
        <v>2025</v>
      </c>
      <c r="E22" s="26" t="s">
        <v>46</v>
      </c>
      <c r="F22" s="27" t="s">
        <v>39</v>
      </c>
      <c r="G22" s="28">
        <v>0</v>
      </c>
      <c r="H22" s="29">
        <v>282492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12178</v>
      </c>
      <c r="O22" s="30" t="s">
        <v>50</v>
      </c>
      <c r="P22" s="31">
        <v>0</v>
      </c>
      <c r="Q22" s="31">
        <v>0</v>
      </c>
      <c r="R22" s="31">
        <v>19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19</v>
      </c>
      <c r="Y22" s="33">
        <f t="shared" si="1"/>
        <v>294670</v>
      </c>
    </row>
    <row r="23" spans="1:25" x14ac:dyDescent="0.3">
      <c r="A23" s="25" t="s">
        <v>56</v>
      </c>
      <c r="B23" s="25" t="s">
        <v>74</v>
      </c>
      <c r="C23" s="26" t="s">
        <v>75</v>
      </c>
      <c r="D23" s="26">
        <v>2025</v>
      </c>
      <c r="E23" s="26" t="s">
        <v>46</v>
      </c>
      <c r="F23" s="27" t="s">
        <v>39</v>
      </c>
      <c r="G23" s="28">
        <v>0</v>
      </c>
      <c r="H23" s="29">
        <v>43992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2552</v>
      </c>
      <c r="O23" s="30" t="s">
        <v>50</v>
      </c>
      <c r="P23" s="31">
        <v>0</v>
      </c>
      <c r="Q23" s="31">
        <v>0</v>
      </c>
      <c r="R23" s="31">
        <v>3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3</v>
      </c>
      <c r="Y23" s="33">
        <f t="shared" si="1"/>
        <v>46544</v>
      </c>
    </row>
    <row r="24" spans="1:25" x14ac:dyDescent="0.3">
      <c r="A24" s="25" t="s">
        <v>56</v>
      </c>
      <c r="B24" s="25" t="s">
        <v>76</v>
      </c>
      <c r="C24" s="26" t="s">
        <v>77</v>
      </c>
      <c r="D24" s="26">
        <v>2025</v>
      </c>
      <c r="E24" s="26" t="s">
        <v>46</v>
      </c>
      <c r="F24" s="27" t="s">
        <v>39</v>
      </c>
      <c r="G24" s="28">
        <v>0</v>
      </c>
      <c r="H24" s="29">
        <v>417456</v>
      </c>
      <c r="I24" s="29">
        <v>45000</v>
      </c>
      <c r="J24" s="29">
        <v>0</v>
      </c>
      <c r="K24" s="29">
        <v>0</v>
      </c>
      <c r="L24" s="29">
        <v>0</v>
      </c>
      <c r="M24" s="29">
        <v>0</v>
      </c>
      <c r="N24" s="28">
        <v>15354</v>
      </c>
      <c r="O24" s="30" t="s">
        <v>59</v>
      </c>
      <c r="P24" s="31">
        <v>0</v>
      </c>
      <c r="Q24" s="31">
        <v>0</v>
      </c>
      <c r="R24" s="31">
        <v>26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26</v>
      </c>
      <c r="Y24" s="33">
        <f t="shared" si="1"/>
        <v>477810</v>
      </c>
    </row>
    <row r="25" spans="1:25" x14ac:dyDescent="0.3">
      <c r="A25" s="25" t="s">
        <v>56</v>
      </c>
      <c r="B25" s="25" t="s">
        <v>78</v>
      </c>
      <c r="C25" s="26" t="s">
        <v>79</v>
      </c>
      <c r="D25" s="26">
        <v>2025</v>
      </c>
      <c r="E25" s="26" t="s">
        <v>46</v>
      </c>
      <c r="F25" s="27" t="s">
        <v>39</v>
      </c>
      <c r="G25" s="28">
        <v>0</v>
      </c>
      <c r="H25" s="29">
        <v>722520</v>
      </c>
      <c r="I25" s="29">
        <v>97850</v>
      </c>
      <c r="J25" s="29">
        <v>0</v>
      </c>
      <c r="K25" s="29">
        <v>0</v>
      </c>
      <c r="L25" s="29">
        <v>0</v>
      </c>
      <c r="M25" s="29">
        <v>0</v>
      </c>
      <c r="N25" s="28">
        <v>54272</v>
      </c>
      <c r="O25" s="30" t="s">
        <v>59</v>
      </c>
      <c r="P25" s="31">
        <v>0</v>
      </c>
      <c r="Q25" s="31">
        <v>0</v>
      </c>
      <c r="R25" s="31">
        <v>45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45</v>
      </c>
      <c r="Y25" s="33">
        <f t="shared" si="1"/>
        <v>874642</v>
      </c>
    </row>
    <row r="26" spans="1:25" x14ac:dyDescent="0.3">
      <c r="A26" s="25" t="s">
        <v>63</v>
      </c>
      <c r="B26" s="25" t="s">
        <v>80</v>
      </c>
      <c r="C26" s="26" t="s">
        <v>81</v>
      </c>
      <c r="D26" s="26">
        <v>2025</v>
      </c>
      <c r="E26" s="26" t="s">
        <v>46</v>
      </c>
      <c r="F26" s="27" t="s">
        <v>39</v>
      </c>
      <c r="G26" s="28">
        <v>0</v>
      </c>
      <c r="H26" s="29">
        <v>240840</v>
      </c>
      <c r="I26" s="29">
        <v>2300</v>
      </c>
      <c r="J26" s="29">
        <v>0</v>
      </c>
      <c r="K26" s="29">
        <v>0</v>
      </c>
      <c r="L26" s="29">
        <v>500</v>
      </c>
      <c r="M26" s="29">
        <v>0</v>
      </c>
      <c r="N26" s="28">
        <v>11000</v>
      </c>
      <c r="O26" s="30" t="s">
        <v>59</v>
      </c>
      <c r="P26" s="31">
        <v>0</v>
      </c>
      <c r="Q26" s="31">
        <v>0</v>
      </c>
      <c r="R26" s="31">
        <v>15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15</v>
      </c>
      <c r="Y26" s="33">
        <f t="shared" si="1"/>
        <v>254640</v>
      </c>
    </row>
    <row r="27" spans="1:25" x14ac:dyDescent="0.3">
      <c r="A27" s="25" t="s">
        <v>56</v>
      </c>
      <c r="B27" s="25" t="s">
        <v>82</v>
      </c>
      <c r="C27" s="26" t="s">
        <v>83</v>
      </c>
      <c r="D27" s="26">
        <v>2025</v>
      </c>
      <c r="E27" s="26" t="s">
        <v>46</v>
      </c>
      <c r="F27" s="27" t="s">
        <v>39</v>
      </c>
      <c r="G27" s="28">
        <v>0</v>
      </c>
      <c r="H27" s="29">
        <v>289008</v>
      </c>
      <c r="I27" s="29">
        <v>12720</v>
      </c>
      <c r="J27" s="29">
        <v>0</v>
      </c>
      <c r="K27" s="29">
        <v>0</v>
      </c>
      <c r="L27" s="29">
        <v>0</v>
      </c>
      <c r="M27" s="29">
        <v>0</v>
      </c>
      <c r="N27" s="28">
        <v>17883</v>
      </c>
      <c r="O27" s="30" t="s">
        <v>59</v>
      </c>
      <c r="P27" s="31">
        <v>0</v>
      </c>
      <c r="Q27" s="31">
        <v>0</v>
      </c>
      <c r="R27" s="31">
        <v>18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18</v>
      </c>
      <c r="Y27" s="33">
        <f t="shared" si="1"/>
        <v>319611</v>
      </c>
    </row>
    <row r="28" spans="1:25" x14ac:dyDescent="0.3">
      <c r="A28" s="25" t="s">
        <v>56</v>
      </c>
      <c r="B28" s="25" t="s">
        <v>84</v>
      </c>
      <c r="C28" s="26" t="s">
        <v>85</v>
      </c>
      <c r="D28" s="26">
        <v>2025</v>
      </c>
      <c r="E28" s="26" t="s">
        <v>46</v>
      </c>
      <c r="F28" s="27" t="s">
        <v>39</v>
      </c>
      <c r="G28" s="28">
        <v>0</v>
      </c>
      <c r="H28" s="29">
        <v>850968</v>
      </c>
      <c r="I28" s="29">
        <v>174000</v>
      </c>
      <c r="J28" s="29">
        <v>0</v>
      </c>
      <c r="K28" s="29">
        <v>0</v>
      </c>
      <c r="L28" s="29">
        <v>0</v>
      </c>
      <c r="M28" s="29">
        <v>0</v>
      </c>
      <c r="N28" s="28">
        <v>62162</v>
      </c>
      <c r="O28" s="30" t="s">
        <v>59</v>
      </c>
      <c r="P28" s="31">
        <v>0</v>
      </c>
      <c r="Q28" s="31">
        <v>0</v>
      </c>
      <c r="R28" s="31">
        <v>53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53</v>
      </c>
      <c r="Y28" s="33">
        <f t="shared" si="1"/>
        <v>1087130</v>
      </c>
    </row>
    <row r="29" spans="1:25" x14ac:dyDescent="0.3">
      <c r="A29" s="25" t="s">
        <v>63</v>
      </c>
      <c r="B29" s="25" t="s">
        <v>86</v>
      </c>
      <c r="C29" s="26" t="s">
        <v>87</v>
      </c>
      <c r="D29" s="26">
        <v>2025</v>
      </c>
      <c r="E29" s="26" t="s">
        <v>88</v>
      </c>
      <c r="F29" s="27" t="s">
        <v>39</v>
      </c>
      <c r="G29" s="28">
        <v>0</v>
      </c>
      <c r="H29" s="29">
        <v>0</v>
      </c>
      <c r="I29" s="29">
        <v>56000</v>
      </c>
      <c r="J29" s="29">
        <v>0</v>
      </c>
      <c r="K29" s="29">
        <v>0</v>
      </c>
      <c r="L29" s="29">
        <v>0</v>
      </c>
      <c r="M29" s="29">
        <v>0</v>
      </c>
      <c r="N29" s="28">
        <v>5000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61000</v>
      </c>
    </row>
    <row r="30" spans="1:25" x14ac:dyDescent="0.3">
      <c r="A30" s="25" t="s">
        <v>89</v>
      </c>
      <c r="B30" s="25" t="s">
        <v>90</v>
      </c>
      <c r="C30" s="26" t="s">
        <v>91</v>
      </c>
      <c r="D30" s="26">
        <v>2025</v>
      </c>
      <c r="E30" s="26" t="s">
        <v>88</v>
      </c>
      <c r="F30" s="27" t="s">
        <v>39</v>
      </c>
      <c r="G30" s="28">
        <v>0</v>
      </c>
      <c r="H30" s="29">
        <v>0</v>
      </c>
      <c r="I30" s="29">
        <v>640000</v>
      </c>
      <c r="J30" s="29">
        <v>0</v>
      </c>
      <c r="K30" s="29">
        <v>0</v>
      </c>
      <c r="L30" s="29">
        <v>0</v>
      </c>
      <c r="M30" s="29">
        <v>0</v>
      </c>
      <c r="N30" s="28">
        <v>0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640000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39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</sheetData>
  <autoFilter ref="A10:Y10" xr:uid="{879F4742-AA8A-482D-81AE-A76ED1D4A0D1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0" xr:uid="{D9BBDF2C-B09C-4770-B736-84A1DC742698}">
      <formula1>"FMR, Actual Rent"</formula1>
    </dataValidation>
    <dataValidation type="list" allowBlank="1" showInputMessage="1" showErrorMessage="1" sqref="F11:F40" xr:uid="{F4D285E6-86A3-4733-B0C3-3735355F98F1}">
      <formula1>"DV, YHDP"</formula1>
    </dataValidation>
    <dataValidation type="list" allowBlank="1" showInputMessage="1" showErrorMessage="1" sqref="E11:E40" xr:uid="{2DA35516-60BE-4311-B8F9-F72707A4F24E}">
      <formula1>"PH, TH, Joint TH &amp; PH-RRH, HMIS, SSO, TRA, PRA, SRA, S+C/SRO"</formula1>
    </dataValidation>
    <dataValidation allowBlank="1" showErrorMessage="1" sqref="A10:Y10" xr:uid="{11FE95F4-C432-499C-B0A2-AFEB6910220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2024-08-01T18:27:23Z</dcterms:created>
  <dcterms:modified xsi:type="dcterms:W3CDTF">2024-08-01T18:54:09Z</dcterms:modified>
</cp:coreProperties>
</file>