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A1192496-22D9-4D6B-A9EE-3FB9FC781E3E}" xr6:coauthVersionLast="47" xr6:coauthVersionMax="47" xr10:uidLastSave="{00000000-0000-0000-0000-000000000000}"/>
  <bookViews>
    <workbookView xWindow="10440" yWindow="5808" windowWidth="29436" windowHeight="16176" xr2:uid="{0F1EC593-74E1-4E7B-8BCA-9FC7A396F09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" l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<sst xmlns="http://schemas.openxmlformats.org/spreadsheetml/2006/main" count="157" uniqueCount="94">
  <si>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</si>
  <si>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</si>
  <si>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</si>
  <si>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</si>
  <si>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</si>
  <si>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</si>
  <si>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</si>
  <si>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</si>
  <si>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</si>
  <si>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</si>
  <si>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</si>
  <si>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</si>
  <si>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</si>
  <si>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</si>
  <si>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</si>
  <si>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</si>
  <si>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</si>
  <si>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</si>
  <si>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</si>
  <si>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</si>
  <si>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</si>
  <si>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</si>
  <si>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</si>
  <si>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</si>
  <si>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</si>
  <si>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</si>
  <si>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</si>
  <si>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</si>
  <si>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</si>
  <si>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</si>
  <si>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</si>
  <si>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</si>
  <si>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</si>
  <si>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</si>
  <si>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</si>
  <si>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NJ-501</t>
  </si>
  <si>
    <t>Housing Authority of Bergen County</t>
  </si>
  <si>
    <t>Housing Works 2 2023-24 Renewal</t>
  </si>
  <si>
    <t>NJ0006L2F012310</t>
  </si>
  <si>
    <t>PH</t>
  </si>
  <si>
    <t/>
  </si>
  <si>
    <t>Actual Rent</t>
  </si>
  <si>
    <t>Newark</t>
  </si>
  <si>
    <t>Bergen County CoC</t>
  </si>
  <si>
    <t>Bergen County</t>
  </si>
  <si>
    <t>Renewal Project Application FY2023</t>
  </si>
  <si>
    <t>NJ0007L2F012310</t>
  </si>
  <si>
    <t>County of Bergen</t>
  </si>
  <si>
    <t>Alfred J. Thomas Home for Veterans</t>
  </si>
  <si>
    <t>NJ0008L2F012316</t>
  </si>
  <si>
    <t>TH</t>
  </si>
  <si>
    <t>Bergen HMIS Project</t>
  </si>
  <si>
    <t>NJ0009L2F012316</t>
  </si>
  <si>
    <t>Advance Housing, Inc.</t>
  </si>
  <si>
    <t>Fairview McKinney</t>
  </si>
  <si>
    <t>NJ0011L2F012315</t>
  </si>
  <si>
    <t>AAH Bergen Supportive Housing</t>
  </si>
  <si>
    <t>NJ0012L2F012316</t>
  </si>
  <si>
    <t>Advance Support Living Program (HoST)</t>
  </si>
  <si>
    <t>NJ0014L2F012316</t>
  </si>
  <si>
    <t>Vantage Health System, Inc.</t>
  </si>
  <si>
    <t>Knickerbocker Fy2023</t>
  </si>
  <si>
    <t>NJ0017L2F012316</t>
  </si>
  <si>
    <t>Greater Bergen Community Action, Inc.</t>
  </si>
  <si>
    <t>Ladder 2023-2024</t>
  </si>
  <si>
    <t>NJ0018L2F012316</t>
  </si>
  <si>
    <t>Links FY2023</t>
  </si>
  <si>
    <t>NJ0019L2F012316</t>
  </si>
  <si>
    <t>Center For Hope And Safety (formerly Shelter Our Sisters)</t>
  </si>
  <si>
    <t>B2T Renewal 2023 for FY2024</t>
  </si>
  <si>
    <t>NJ0021L2F012316</t>
  </si>
  <si>
    <t>E1 Renewal 2023 for FY2024</t>
  </si>
  <si>
    <t>NJ0022L2F012316</t>
  </si>
  <si>
    <t>NJ0192L2F012315</t>
  </si>
  <si>
    <t>Housing Works 4 Grant Consolidation 2023-24 Renewal</t>
  </si>
  <si>
    <t>NJ0213L2F012309</t>
  </si>
  <si>
    <t>Opening Doors FY2023</t>
  </si>
  <si>
    <t>NJ0339L2F012310</t>
  </si>
  <si>
    <t>Vantage Van Sciver 2023-24 Renewal</t>
  </si>
  <si>
    <t>NJ0378L2F012312</t>
  </si>
  <si>
    <t>Care Plus NJ, Inc.</t>
  </si>
  <si>
    <t>Rapid Re-Housing for Families &amp; Individuals</t>
  </si>
  <si>
    <t>NJ0438L2F012309</t>
  </si>
  <si>
    <t>FMR</t>
  </si>
  <si>
    <t>Housing Search and Placement</t>
  </si>
  <si>
    <t>NJ0622L2F012304</t>
  </si>
  <si>
    <t>SSO</t>
  </si>
  <si>
    <t>TH/RRH Renewal 2023 for FY2024</t>
  </si>
  <si>
    <t>NJ0645D2F012302</t>
  </si>
  <si>
    <t>Joint TH &amp; PH-RRH</t>
  </si>
  <si>
    <t>DV</t>
  </si>
  <si>
    <t>Collaborative Support Programs of New Jersey</t>
  </si>
  <si>
    <t>Bergen CSPNJ Permanent Supportive Housing</t>
  </si>
  <si>
    <t>NJ0701L2F012300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</si>
</sst>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BDF9-6EF9-4079-8098-DB9D014C3EA2}">
  <sheetPr codeName="Sheet232">
    <pageSetUpPr fitToPage="1"/>
  </sheetPr>
  <dimension ref="A1:DF4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696041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6495111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137568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12839</v>
      </c>
      <c r="O11" s="30" t="s">
        <v>41</v>
      </c>
      <c r="P11" s="31">
        <v>0</v>
      </c>
      <c r="Q11" s="31">
        <v>0</v>
      </c>
      <c r="R11" s="31">
        <v>8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40" si="0">SUM(P11:W11)</f>
        <v>8</v>
      </c>
      <c r="Y11" s="33">
        <f t="shared" ref="Y11:Y40" si="1">SUM(G11:N11)</f>
        <v>150407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68736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6420</v>
      </c>
      <c r="O12" s="30" t="s">
        <v>41</v>
      </c>
      <c r="P12" s="31">
        <v>0</v>
      </c>
      <c r="Q12" s="31">
        <v>0</v>
      </c>
      <c r="R12" s="31">
        <v>4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4</v>
      </c>
      <c r="Y12" s="33">
        <f t="shared" si="1"/>
        <v>75156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40</v>
      </c>
      <c r="G13" s="28">
        <v>0</v>
      </c>
      <c r="H13" s="29">
        <v>0</v>
      </c>
      <c r="I13" s="29">
        <v>73835</v>
      </c>
      <c r="J13" s="29">
        <v>14580</v>
      </c>
      <c r="K13" s="29">
        <v>0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88415</v>
      </c>
    </row>
    <row r="14" spans="1:25" x14ac:dyDescent="0.3">
      <c r="A14" s="25" t="s">
        <v>47</v>
      </c>
      <c r="B14" s="25" t="s">
        <v>51</v>
      </c>
      <c r="C14" s="26" t="s">
        <v>52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100693</v>
      </c>
      <c r="L14" s="29">
        <v>0</v>
      </c>
      <c r="M14" s="29">
        <v>0</v>
      </c>
      <c r="N14" s="28">
        <v>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100693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84347</v>
      </c>
      <c r="J15" s="29">
        <v>103938</v>
      </c>
      <c r="K15" s="29">
        <v>0</v>
      </c>
      <c r="L15" s="29">
        <v>100</v>
      </c>
      <c r="M15" s="29">
        <v>0</v>
      </c>
      <c r="N15" s="28">
        <v>7987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196372</v>
      </c>
    </row>
    <row r="16" spans="1:25" x14ac:dyDescent="0.3">
      <c r="A16" s="25" t="s">
        <v>53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169076</v>
      </c>
      <c r="J16" s="29">
        <v>105412</v>
      </c>
      <c r="K16" s="29">
        <v>0</v>
      </c>
      <c r="L16" s="29">
        <v>100</v>
      </c>
      <c r="M16" s="29">
        <v>0</v>
      </c>
      <c r="N16" s="28">
        <v>5261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279849</v>
      </c>
    </row>
    <row r="17" spans="1:25" x14ac:dyDescent="0.3">
      <c r="A17" s="25" t="s">
        <v>53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295117</v>
      </c>
      <c r="H17" s="29">
        <v>0</v>
      </c>
      <c r="I17" s="29">
        <v>131360</v>
      </c>
      <c r="J17" s="29">
        <v>0</v>
      </c>
      <c r="K17" s="29">
        <v>0</v>
      </c>
      <c r="L17" s="29">
        <v>100</v>
      </c>
      <c r="M17" s="29">
        <v>0</v>
      </c>
      <c r="N17" s="28">
        <v>16677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443254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123315</v>
      </c>
      <c r="J18" s="29">
        <v>108992</v>
      </c>
      <c r="K18" s="29">
        <v>0</v>
      </c>
      <c r="L18" s="29">
        <v>0</v>
      </c>
      <c r="M18" s="29">
        <v>0</v>
      </c>
      <c r="N18" s="28">
        <v>13769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246076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50</v>
      </c>
      <c r="F19" s="27" t="s">
        <v>40</v>
      </c>
      <c r="G19" s="28">
        <v>0</v>
      </c>
      <c r="H19" s="29">
        <v>0</v>
      </c>
      <c r="I19" s="29">
        <v>83915</v>
      </c>
      <c r="J19" s="29">
        <v>0</v>
      </c>
      <c r="K19" s="29">
        <v>0</v>
      </c>
      <c r="L19" s="29">
        <v>0</v>
      </c>
      <c r="M19" s="29">
        <v>0</v>
      </c>
      <c r="N19" s="28">
        <v>4195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88110</v>
      </c>
    </row>
    <row r="20" spans="1:25" x14ac:dyDescent="0.3">
      <c r="A20" s="25" t="s">
        <v>60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0</v>
      </c>
      <c r="J20" s="29">
        <v>58472</v>
      </c>
      <c r="K20" s="29">
        <v>0</v>
      </c>
      <c r="L20" s="29">
        <v>0</v>
      </c>
      <c r="M20" s="29">
        <v>0</v>
      </c>
      <c r="N20" s="28">
        <v>649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59121</v>
      </c>
    </row>
    <row r="21" spans="1:25" x14ac:dyDescent="0.3">
      <c r="A21" s="25" t="s">
        <v>68</v>
      </c>
      <c r="B21" s="25" t="s">
        <v>69</v>
      </c>
      <c r="C21" s="26" t="s">
        <v>70</v>
      </c>
      <c r="D21" s="26">
        <v>2025</v>
      </c>
      <c r="E21" s="26" t="s">
        <v>50</v>
      </c>
      <c r="F21" s="27" t="s">
        <v>40</v>
      </c>
      <c r="G21" s="28">
        <v>16140</v>
      </c>
      <c r="H21" s="29">
        <v>0</v>
      </c>
      <c r="I21" s="29">
        <v>4148</v>
      </c>
      <c r="J21" s="29">
        <v>1226</v>
      </c>
      <c r="K21" s="29">
        <v>0</v>
      </c>
      <c r="L21" s="29">
        <v>0</v>
      </c>
      <c r="M21" s="29">
        <v>0</v>
      </c>
      <c r="N21" s="28">
        <v>1506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23020</v>
      </c>
    </row>
    <row r="22" spans="1:25" x14ac:dyDescent="0.3">
      <c r="A22" s="25" t="s">
        <v>68</v>
      </c>
      <c r="B22" s="25" t="s">
        <v>71</v>
      </c>
      <c r="C22" s="26" t="s">
        <v>72</v>
      </c>
      <c r="D22" s="26">
        <v>2025</v>
      </c>
      <c r="E22" s="26" t="s">
        <v>50</v>
      </c>
      <c r="F22" s="27" t="s">
        <v>40</v>
      </c>
      <c r="G22" s="28">
        <v>0</v>
      </c>
      <c r="H22" s="29">
        <v>0</v>
      </c>
      <c r="I22" s="29">
        <v>8955</v>
      </c>
      <c r="J22" s="29">
        <v>5812</v>
      </c>
      <c r="K22" s="29">
        <v>0</v>
      </c>
      <c r="L22" s="29">
        <v>0</v>
      </c>
      <c r="M22" s="29">
        <v>0</v>
      </c>
      <c r="N22" s="28">
        <v>1034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15801</v>
      </c>
    </row>
    <row r="23" spans="1:25" x14ac:dyDescent="0.3">
      <c r="A23" s="25" t="s">
        <v>36</v>
      </c>
      <c r="B23" s="25" t="s">
        <v>45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129276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9230</v>
      </c>
      <c r="O23" s="30" t="s">
        <v>41</v>
      </c>
      <c r="P23" s="31">
        <v>0</v>
      </c>
      <c r="Q23" s="31">
        <v>0</v>
      </c>
      <c r="R23" s="31">
        <v>7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7</v>
      </c>
      <c r="Y23" s="33">
        <f t="shared" si="1"/>
        <v>138506</v>
      </c>
    </row>
    <row r="24" spans="1:25" x14ac:dyDescent="0.3">
      <c r="A24" s="25" t="s">
        <v>36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1213728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113444</v>
      </c>
      <c r="O24" s="30" t="s">
        <v>41</v>
      </c>
      <c r="P24" s="31">
        <v>0</v>
      </c>
      <c r="Q24" s="31">
        <v>7</v>
      </c>
      <c r="R24" s="31">
        <v>56</v>
      </c>
      <c r="S24" s="31">
        <v>10</v>
      </c>
      <c r="T24" s="31">
        <v>4</v>
      </c>
      <c r="U24" s="31">
        <v>0</v>
      </c>
      <c r="V24" s="31">
        <v>0</v>
      </c>
      <c r="W24" s="31">
        <v>0</v>
      </c>
      <c r="X24" s="32">
        <f t="shared" si="0"/>
        <v>77</v>
      </c>
      <c r="Y24" s="33">
        <f t="shared" si="1"/>
        <v>1327172</v>
      </c>
    </row>
    <row r="25" spans="1:25" x14ac:dyDescent="0.3">
      <c r="A25" s="25" t="s">
        <v>60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869216</v>
      </c>
      <c r="H25" s="29">
        <v>0</v>
      </c>
      <c r="I25" s="29">
        <v>229256</v>
      </c>
      <c r="J25" s="29">
        <v>28761</v>
      </c>
      <c r="K25" s="29">
        <v>0</v>
      </c>
      <c r="L25" s="29">
        <v>0</v>
      </c>
      <c r="M25" s="29">
        <v>0</v>
      </c>
      <c r="N25" s="28">
        <v>71593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1198826</v>
      </c>
    </row>
    <row r="26" spans="1:25" x14ac:dyDescent="0.3">
      <c r="A26" s="25" t="s">
        <v>36</v>
      </c>
      <c r="B26" s="25" t="s">
        <v>78</v>
      </c>
      <c r="C26" s="26" t="s">
        <v>79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123648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8">
        <v>11037</v>
      </c>
      <c r="O26" s="30" t="s">
        <v>41</v>
      </c>
      <c r="P26" s="31">
        <v>0</v>
      </c>
      <c r="Q26" s="31">
        <v>8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8</v>
      </c>
      <c r="Y26" s="33">
        <f t="shared" si="1"/>
        <v>134685</v>
      </c>
    </row>
    <row r="27" spans="1:25" x14ac:dyDescent="0.3">
      <c r="A27" s="25" t="s">
        <v>80</v>
      </c>
      <c r="B27" s="25" t="s">
        <v>81</v>
      </c>
      <c r="C27" s="26" t="s">
        <v>82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413880</v>
      </c>
      <c r="I27" s="29">
        <v>127840</v>
      </c>
      <c r="J27" s="29">
        <v>0</v>
      </c>
      <c r="K27" s="29">
        <v>0</v>
      </c>
      <c r="L27" s="29">
        <v>0</v>
      </c>
      <c r="M27" s="29">
        <v>0</v>
      </c>
      <c r="N27" s="28">
        <v>31895</v>
      </c>
      <c r="O27" s="30" t="s">
        <v>83</v>
      </c>
      <c r="P27" s="31">
        <v>0</v>
      </c>
      <c r="Q27" s="31">
        <v>0</v>
      </c>
      <c r="R27" s="31">
        <v>12</v>
      </c>
      <c r="S27" s="31">
        <v>6</v>
      </c>
      <c r="T27" s="31">
        <v>2</v>
      </c>
      <c r="U27" s="31">
        <v>0</v>
      </c>
      <c r="V27" s="31">
        <v>0</v>
      </c>
      <c r="W27" s="31">
        <v>0</v>
      </c>
      <c r="X27" s="32">
        <f t="shared" si="0"/>
        <v>20</v>
      </c>
      <c r="Y27" s="33">
        <f t="shared" si="1"/>
        <v>573615</v>
      </c>
    </row>
    <row r="28" spans="1:25" x14ac:dyDescent="0.3">
      <c r="A28" s="25" t="s">
        <v>80</v>
      </c>
      <c r="B28" s="25" t="s">
        <v>84</v>
      </c>
      <c r="C28" s="26" t="s">
        <v>85</v>
      </c>
      <c r="D28" s="26">
        <v>2025</v>
      </c>
      <c r="E28" s="26" t="s">
        <v>86</v>
      </c>
      <c r="F28" s="27" t="s">
        <v>40</v>
      </c>
      <c r="G28" s="28">
        <v>0</v>
      </c>
      <c r="H28" s="29">
        <v>0</v>
      </c>
      <c r="I28" s="29">
        <v>181818</v>
      </c>
      <c r="J28" s="29">
        <v>0</v>
      </c>
      <c r="K28" s="29">
        <v>0</v>
      </c>
      <c r="L28" s="29">
        <v>0</v>
      </c>
      <c r="M28" s="29">
        <v>0</v>
      </c>
      <c r="N28" s="28">
        <v>18182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200000</v>
      </c>
    </row>
    <row r="29" spans="1:25" x14ac:dyDescent="0.3">
      <c r="A29" s="25" t="s">
        <v>68</v>
      </c>
      <c r="B29" s="25" t="s">
        <v>87</v>
      </c>
      <c r="C29" s="26" t="s">
        <v>88</v>
      </c>
      <c r="D29" s="26">
        <v>2025</v>
      </c>
      <c r="E29" s="26" t="s">
        <v>89</v>
      </c>
      <c r="F29" s="27" t="s">
        <v>90</v>
      </c>
      <c r="G29" s="28">
        <v>44424</v>
      </c>
      <c r="H29" s="29">
        <v>338844</v>
      </c>
      <c r="I29" s="29">
        <v>230660</v>
      </c>
      <c r="J29" s="29">
        <v>25610</v>
      </c>
      <c r="K29" s="29">
        <v>1249</v>
      </c>
      <c r="L29" s="29">
        <v>0</v>
      </c>
      <c r="M29" s="29">
        <v>0</v>
      </c>
      <c r="N29" s="28">
        <v>55254</v>
      </c>
      <c r="O29" s="30" t="s">
        <v>83</v>
      </c>
      <c r="P29" s="31">
        <v>0</v>
      </c>
      <c r="Q29" s="31">
        <v>0</v>
      </c>
      <c r="R29" s="31">
        <v>6</v>
      </c>
      <c r="S29" s="31">
        <v>9</v>
      </c>
      <c r="T29" s="31">
        <v>1</v>
      </c>
      <c r="U29" s="31">
        <v>0</v>
      </c>
      <c r="V29" s="31">
        <v>0</v>
      </c>
      <c r="W29" s="31">
        <v>0</v>
      </c>
      <c r="X29" s="32">
        <f t="shared" si="0"/>
        <v>16</v>
      </c>
      <c r="Y29" s="33">
        <f t="shared" si="1"/>
        <v>696041</v>
      </c>
    </row>
    <row r="30" spans="1:25" x14ac:dyDescent="0.3">
      <c r="A30" s="25" t="s">
        <v>91</v>
      </c>
      <c r="B30" s="25" t="s">
        <v>92</v>
      </c>
      <c r="C30" s="26" t="s">
        <v>93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322116</v>
      </c>
      <c r="I30" s="29">
        <v>98376</v>
      </c>
      <c r="J30" s="29">
        <v>0</v>
      </c>
      <c r="K30" s="29">
        <v>0</v>
      </c>
      <c r="L30" s="29">
        <v>0</v>
      </c>
      <c r="M30" s="29">
        <v>0</v>
      </c>
      <c r="N30" s="28">
        <v>39500</v>
      </c>
      <c r="O30" s="30" t="s">
        <v>83</v>
      </c>
      <c r="P30" s="31">
        <v>0</v>
      </c>
      <c r="Q30" s="31">
        <v>0</v>
      </c>
      <c r="R30" s="31">
        <v>17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17</v>
      </c>
      <c r="Y30" s="33">
        <f t="shared" si="1"/>
        <v>459992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</sheetData>
  <autoFilter ref="A10:Y10" xr:uid="{C00CBDF9-6EF9-4079-8098-DB9D014C3EA2}"/>
  <conditionalFormatting sqref="D11:D40">
    <cfRule type="expression" dxfId="2" priority="1">
      <formula>OR($D11&gt;2025,AND($D11&lt;2025,$D11&lt;&gt;""))</formula>
    </cfRule>
  </conditionalFormatting>
  <conditionalFormatting sqref="Y11:Y4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0" xr:uid="{0DF1EADC-8653-4676-9FBF-751BD0B17402}">
      <formula1>"DV, YHDP"</formula1>
    </dataValidation>
    <dataValidation type="list" allowBlank="1" showInputMessage="1" showErrorMessage="1" sqref="O11:O40" xr:uid="{08960C33-C64A-4088-A402-DD44127C1107}">
      <formula1>"FMR, Actual Rent"</formula1>
    </dataValidation>
    <dataValidation type="list" allowBlank="1" showInputMessage="1" showErrorMessage="1" sqref="E11:E40" xr:uid="{C9C7332D-11AF-48F5-A706-FBE254B9A08D}">
      <formula1>"PH, TH, Joint TH &amp; PH-RRH, HMIS, SSO, TRA, PRA, SRA, S+C/SRO"</formula1>
    </dataValidation>
    <dataValidation allowBlank="1" showErrorMessage="1" sqref="A10:Y10" xr:uid="{CBF116E9-18A0-4176-BE20-B0D3C7DF30E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2024-06-13T15:59:38Z</dcterms:created>
  <dcterms:modified xsi:type="dcterms:W3CDTF">2024-06-13T19:58:49Z</dcterms:modified>
</cp:coreProperties>
</file>