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A13EEA9F-2AC3-4396-90F0-DBA4D914507E}" xr6:coauthVersionLast="47" xr6:coauthVersionMax="47" xr10:uidLastSave="{00000000-0000-0000-0000-000000000000}"/>
  <bookViews>
    <workbookView xWindow="3456" yWindow="3456" windowWidth="23220" windowHeight="12720" xr2:uid="{26F947BA-53F5-4FEF-B82C-9986923539BF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2" i="1" l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B6" i="1" s="1"/>
  <c r="C6" i="1" s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B7" i="1" s="1"/>
  <c r="X13" i="1"/>
  <c r="Y12" i="1"/>
  <c r="X12" i="1"/>
  <c r="Y11" i="1"/>
  <c r="X11" i="1"/>
  <c r="B5" i="1"/>
  <c r="C5" i="1" s="1"/>
</calcChain>
</file>

<file path=xl/sharedStrings.xml><?xml version="1.0" encoding="utf-8"?>
<sst xmlns="http://schemas.openxmlformats.org/spreadsheetml/2006/main" count="166" uniqueCount="103">
  <si>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</si>
  <si>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</si>
  <si>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</si>
  <si>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</si>
  <si>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</si>
  <si>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</si>
  <si>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</si>
  <si>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</si>
  <si>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</si>
  <si>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</si>
  <si>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</si>
  <si>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</si>
  <si>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</si>
  <si>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</si>
  <si>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</si>
  <si>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</si>
  <si>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</si>
  <si>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</si>
  <si>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</si>
  <si>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</si>
  <si>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</si>
  <si>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</si>
  <si>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</si>
  <si>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</si>
  <si>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</si>
  <si>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</si>
  <si>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</si>
  <si>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</si>
  <si>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</si>
  <si>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</si>
  <si>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</si>
  <si>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</si>
  <si>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</si>
  <si>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</si>
  <si>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</si>
  <si>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ND-500</t>
  </si>
  <si>
    <t>Burleigh County Housing Authority</t>
  </si>
  <si>
    <t>BCHA Shelter Plus Care Vouchers 2023</t>
  </si>
  <si>
    <t>ND0013L8T002316</t>
  </si>
  <si>
    <t>PH</t>
  </si>
  <si>
    <t/>
  </si>
  <si>
    <t>FMR</t>
  </si>
  <si>
    <t>Denver</t>
  </si>
  <si>
    <t>North Dakota Statewide CoC</t>
  </si>
  <si>
    <t>North Dakota Housing Finance Agency</t>
  </si>
  <si>
    <t>Abused Adult Resource Center</t>
  </si>
  <si>
    <t>SHP Transitional Housing Renewal 2023</t>
  </si>
  <si>
    <t>ND0014L8T002316</t>
  </si>
  <si>
    <t>TH</t>
  </si>
  <si>
    <t>Women's Alliance, Inc. DBA: Domestic Violence and Rape Crisi</t>
  </si>
  <si>
    <t>SW North Dakota Supportive Housing Project</t>
  </si>
  <si>
    <t>ND0016L8T002316</t>
  </si>
  <si>
    <t>YWCA Cass Clay</t>
  </si>
  <si>
    <t>YWCA Cass Clay Transitional Housing (TH) FY2023</t>
  </si>
  <si>
    <t>ND0017L8T002316</t>
  </si>
  <si>
    <t>YWCA Cass Clay SHP Consolidated FY2023</t>
  </si>
  <si>
    <t>ND0023L8T002315</t>
  </si>
  <si>
    <t>Bonnie's FY2023</t>
  </si>
  <si>
    <t>ND0027L8T002312</t>
  </si>
  <si>
    <t>Fraser, Ltd.</t>
  </si>
  <si>
    <t>Fraser, Ltd. Permanent Supportive Housing</t>
  </si>
  <si>
    <t>ND0031L8T002310</t>
  </si>
  <si>
    <t>Fargo Housing and Redevelopment Authority</t>
  </si>
  <si>
    <t>RASHP SHP 2021 Renewal c 2022</t>
  </si>
  <si>
    <t>ND0033L8T002312</t>
  </si>
  <si>
    <t>Prairie Harvest Mental Health</t>
  </si>
  <si>
    <t>Prairie Harvest Mental Health Supportive Housing ProgramFY2023</t>
  </si>
  <si>
    <t>ND0043L8T002307</t>
  </si>
  <si>
    <t>Mountain-Plains Youth Services Coalition</t>
  </si>
  <si>
    <t>Youthworks Joint PH-RRH and TH 2023</t>
  </si>
  <si>
    <t>ND0046L8T002306</t>
  </si>
  <si>
    <t>Joint TH &amp; PH-RRH</t>
  </si>
  <si>
    <t>YWCA Cass Clay DV FY2023</t>
  </si>
  <si>
    <t>ND0049L8T002305</t>
  </si>
  <si>
    <t>DV</t>
  </si>
  <si>
    <t>Actual Rent</t>
  </si>
  <si>
    <t>Hope Stability Project Renewal FY 23</t>
  </si>
  <si>
    <t>ND0053L8T002304</t>
  </si>
  <si>
    <t>Rapid Rehousing AARC FY2023</t>
  </si>
  <si>
    <t>ND0055D8T002304</t>
  </si>
  <si>
    <t>Institute for Community Alliances</t>
  </si>
  <si>
    <t>ND HMIS Project FY2023</t>
  </si>
  <si>
    <t>ND0062L8T002302</t>
  </si>
  <si>
    <t>Youthworks YHDP Joint TH-RRH</t>
  </si>
  <si>
    <t>ND0063Y8T002301</t>
  </si>
  <si>
    <t>YHDP</t>
  </si>
  <si>
    <t>Pathfinder Services of ND, LLC</t>
  </si>
  <si>
    <t>Pathways to Success</t>
  </si>
  <si>
    <t>ND0064Y8T002301</t>
  </si>
  <si>
    <t>SSO</t>
  </si>
  <si>
    <t>ND Renewal YHDP Project Application FY2023</t>
  </si>
  <si>
    <t>ND0065Y8T002301</t>
  </si>
  <si>
    <t>Rapid Re-Housing</t>
  </si>
  <si>
    <t>ND0066Y8T002301</t>
  </si>
  <si>
    <t>Youthworks YHDP Navigation and SSO</t>
  </si>
  <si>
    <t>ND0067Y8T002301</t>
  </si>
  <si>
    <t>Grand Forks Housing Authority</t>
  </si>
  <si>
    <t>Region 4 System Navigation</t>
  </si>
  <si>
    <t>ND0068Y8T002301</t>
  </si>
  <si>
    <t>Scattered Site PSH Support Services FY2023</t>
  </si>
  <si>
    <t>ND0073L8T002301</t>
  </si>
  <si>
    <t>ND CE SSO New Project FFY2023</t>
  </si>
  <si>
    <t>ND0076L8T002300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</si>
</sst>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ADFB-3000-4EDF-91C8-6B22A490055E}">
  <sheetPr codeName="Sheet93">
    <pageSetUpPr fitToPage="1"/>
  </sheetPr>
  <dimension ref="A1:Y42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547063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974277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3272062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182568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8">
        <v>10966</v>
      </c>
      <c r="O11" s="30" t="s">
        <v>41</v>
      </c>
      <c r="P11" s="31">
        <v>0</v>
      </c>
      <c r="Q11" s="31">
        <v>3</v>
      </c>
      <c r="R11" s="31">
        <v>11</v>
      </c>
      <c r="S11" s="31">
        <v>3</v>
      </c>
      <c r="T11" s="31">
        <v>1</v>
      </c>
      <c r="U11" s="31">
        <v>0</v>
      </c>
      <c r="V11" s="31">
        <v>0</v>
      </c>
      <c r="W11" s="31">
        <v>0</v>
      </c>
      <c r="X11" s="32">
        <f t="shared" ref="X11:X42" si="0">SUM(P11:W11)</f>
        <v>18</v>
      </c>
      <c r="Y11" s="33">
        <f t="shared" ref="Y11:Y42" si="1">SUM(G11:N11)</f>
        <v>193534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48</v>
      </c>
      <c r="F12" s="27" t="s">
        <v>40</v>
      </c>
      <c r="G12" s="28">
        <v>4200</v>
      </c>
      <c r="H12" s="29">
        <v>0</v>
      </c>
      <c r="I12" s="29">
        <v>66508</v>
      </c>
      <c r="J12" s="29">
        <v>6792</v>
      </c>
      <c r="K12" s="29">
        <v>0</v>
      </c>
      <c r="L12" s="29">
        <v>0</v>
      </c>
      <c r="M12" s="29">
        <v>0</v>
      </c>
      <c r="N12" s="28">
        <v>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77500</v>
      </c>
    </row>
    <row r="13" spans="1:25" x14ac:dyDescent="0.3">
      <c r="A13" s="25" t="s">
        <v>49</v>
      </c>
      <c r="B13" s="25" t="s">
        <v>50</v>
      </c>
      <c r="C13" s="26" t="s">
        <v>51</v>
      </c>
      <c r="D13" s="26">
        <v>2025</v>
      </c>
      <c r="E13" s="26" t="s">
        <v>48</v>
      </c>
      <c r="F13" s="27" t="s">
        <v>40</v>
      </c>
      <c r="G13" s="28">
        <v>0</v>
      </c>
      <c r="H13" s="29">
        <v>0</v>
      </c>
      <c r="I13" s="29">
        <v>29313</v>
      </c>
      <c r="J13" s="29">
        <v>5397</v>
      </c>
      <c r="K13" s="29">
        <v>0</v>
      </c>
      <c r="L13" s="29">
        <v>0</v>
      </c>
      <c r="M13" s="29">
        <v>0</v>
      </c>
      <c r="N13" s="28">
        <v>1790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36500</v>
      </c>
    </row>
    <row r="14" spans="1:25" x14ac:dyDescent="0.3">
      <c r="A14" s="25" t="s">
        <v>52</v>
      </c>
      <c r="B14" s="25" t="s">
        <v>53</v>
      </c>
      <c r="C14" s="26" t="s">
        <v>54</v>
      </c>
      <c r="D14" s="26">
        <v>2025</v>
      </c>
      <c r="E14" s="26" t="s">
        <v>48</v>
      </c>
      <c r="F14" s="27" t="s">
        <v>40</v>
      </c>
      <c r="G14" s="28">
        <v>32820</v>
      </c>
      <c r="H14" s="29">
        <v>0</v>
      </c>
      <c r="I14" s="29">
        <v>106342</v>
      </c>
      <c r="J14" s="29">
        <v>62451</v>
      </c>
      <c r="K14" s="29">
        <v>0</v>
      </c>
      <c r="L14" s="29">
        <v>0</v>
      </c>
      <c r="M14" s="29">
        <v>0</v>
      </c>
      <c r="N14" s="28">
        <v>13887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215500</v>
      </c>
    </row>
    <row r="15" spans="1:25" x14ac:dyDescent="0.3">
      <c r="A15" s="25" t="s">
        <v>52</v>
      </c>
      <c r="B15" s="25" t="s">
        <v>55</v>
      </c>
      <c r="C15" s="26" t="s">
        <v>56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0</v>
      </c>
      <c r="I15" s="29">
        <v>110994</v>
      </c>
      <c r="J15" s="29">
        <v>24385</v>
      </c>
      <c r="K15" s="29">
        <v>0</v>
      </c>
      <c r="L15" s="29">
        <v>0</v>
      </c>
      <c r="M15" s="29">
        <v>0</v>
      </c>
      <c r="N15" s="28">
        <v>5611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140990</v>
      </c>
    </row>
    <row r="16" spans="1:25" x14ac:dyDescent="0.3">
      <c r="A16" s="25" t="s">
        <v>45</v>
      </c>
      <c r="B16" s="25" t="s">
        <v>57</v>
      </c>
      <c r="C16" s="26" t="s">
        <v>58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0</v>
      </c>
      <c r="I16" s="29">
        <v>4845</v>
      </c>
      <c r="J16" s="29">
        <v>0</v>
      </c>
      <c r="K16" s="29">
        <v>0</v>
      </c>
      <c r="L16" s="29">
        <v>0</v>
      </c>
      <c r="M16" s="29">
        <v>0</v>
      </c>
      <c r="N16" s="28">
        <v>0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4845</v>
      </c>
    </row>
    <row r="17" spans="1:25" x14ac:dyDescent="0.3">
      <c r="A17" s="25" t="s">
        <v>59</v>
      </c>
      <c r="B17" s="25" t="s">
        <v>60</v>
      </c>
      <c r="C17" s="26" t="s">
        <v>61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0</v>
      </c>
      <c r="I17" s="29">
        <v>95000</v>
      </c>
      <c r="J17" s="29">
        <v>21829</v>
      </c>
      <c r="K17" s="29">
        <v>0</v>
      </c>
      <c r="L17" s="29">
        <v>3000</v>
      </c>
      <c r="M17" s="29">
        <v>0</v>
      </c>
      <c r="N17" s="28">
        <v>5857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125686</v>
      </c>
    </row>
    <row r="18" spans="1:25" x14ac:dyDescent="0.3">
      <c r="A18" s="25" t="s">
        <v>62</v>
      </c>
      <c r="B18" s="25" t="s">
        <v>63</v>
      </c>
      <c r="C18" s="26" t="s">
        <v>64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254568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8">
        <v>10342</v>
      </c>
      <c r="O18" s="30" t="s">
        <v>41</v>
      </c>
      <c r="P18" s="31">
        <v>0</v>
      </c>
      <c r="Q18" s="31">
        <v>0</v>
      </c>
      <c r="R18" s="31">
        <v>20</v>
      </c>
      <c r="S18" s="31">
        <v>4</v>
      </c>
      <c r="T18" s="31">
        <v>2</v>
      </c>
      <c r="U18" s="31">
        <v>0</v>
      </c>
      <c r="V18" s="31">
        <v>0</v>
      </c>
      <c r="W18" s="31">
        <v>0</v>
      </c>
      <c r="X18" s="32">
        <f t="shared" si="0"/>
        <v>26</v>
      </c>
      <c r="Y18" s="33">
        <f t="shared" si="1"/>
        <v>264910</v>
      </c>
    </row>
    <row r="19" spans="1:25" x14ac:dyDescent="0.3">
      <c r="A19" s="25" t="s">
        <v>65</v>
      </c>
      <c r="B19" s="25" t="s">
        <v>66</v>
      </c>
      <c r="C19" s="26" t="s">
        <v>67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0</v>
      </c>
      <c r="I19" s="29">
        <v>86427</v>
      </c>
      <c r="J19" s="29">
        <v>0</v>
      </c>
      <c r="K19" s="29">
        <v>0</v>
      </c>
      <c r="L19" s="29">
        <v>0</v>
      </c>
      <c r="M19" s="29">
        <v>0</v>
      </c>
      <c r="N19" s="28">
        <v>3300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89727</v>
      </c>
    </row>
    <row r="20" spans="1:25" x14ac:dyDescent="0.3">
      <c r="A20" s="25" t="s">
        <v>68</v>
      </c>
      <c r="B20" s="25" t="s">
        <v>69</v>
      </c>
      <c r="C20" s="26" t="s">
        <v>70</v>
      </c>
      <c r="D20" s="26">
        <v>2025</v>
      </c>
      <c r="E20" s="26" t="s">
        <v>71</v>
      </c>
      <c r="F20" s="27" t="s">
        <v>40</v>
      </c>
      <c r="G20" s="28">
        <v>27432</v>
      </c>
      <c r="H20" s="29">
        <v>9768</v>
      </c>
      <c r="I20" s="29">
        <v>48060</v>
      </c>
      <c r="J20" s="29">
        <v>7200</v>
      </c>
      <c r="K20" s="29">
        <v>0</v>
      </c>
      <c r="L20" s="29">
        <v>0</v>
      </c>
      <c r="M20" s="29">
        <v>0</v>
      </c>
      <c r="N20" s="28">
        <v>5748</v>
      </c>
      <c r="O20" s="30" t="s">
        <v>41</v>
      </c>
      <c r="P20" s="31">
        <v>0</v>
      </c>
      <c r="Q20" s="31">
        <v>0</v>
      </c>
      <c r="R20" s="31">
        <v>1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2">
        <f t="shared" si="0"/>
        <v>1</v>
      </c>
      <c r="Y20" s="33">
        <f t="shared" si="1"/>
        <v>98208</v>
      </c>
    </row>
    <row r="21" spans="1:25" x14ac:dyDescent="0.3">
      <c r="A21" s="25" t="s">
        <v>52</v>
      </c>
      <c r="B21" s="25" t="s">
        <v>72</v>
      </c>
      <c r="C21" s="26" t="s">
        <v>73</v>
      </c>
      <c r="D21" s="26">
        <v>2025</v>
      </c>
      <c r="E21" s="26" t="s">
        <v>71</v>
      </c>
      <c r="F21" s="27" t="s">
        <v>74</v>
      </c>
      <c r="G21" s="28">
        <v>24948</v>
      </c>
      <c r="H21" s="29">
        <v>137856</v>
      </c>
      <c r="I21" s="29">
        <v>144880</v>
      </c>
      <c r="J21" s="29">
        <v>12500</v>
      </c>
      <c r="K21" s="29">
        <v>0</v>
      </c>
      <c r="L21" s="29">
        <v>0</v>
      </c>
      <c r="M21" s="29">
        <v>0</v>
      </c>
      <c r="N21" s="28">
        <v>30768</v>
      </c>
      <c r="O21" s="30" t="s">
        <v>75</v>
      </c>
      <c r="P21" s="31">
        <v>0</v>
      </c>
      <c r="Q21" s="31">
        <v>0</v>
      </c>
      <c r="R21" s="31">
        <v>2</v>
      </c>
      <c r="S21" s="31">
        <v>3</v>
      </c>
      <c r="T21" s="31">
        <v>2</v>
      </c>
      <c r="U21" s="31">
        <v>0</v>
      </c>
      <c r="V21" s="31">
        <v>0</v>
      </c>
      <c r="W21" s="31">
        <v>0</v>
      </c>
      <c r="X21" s="32">
        <f t="shared" si="0"/>
        <v>7</v>
      </c>
      <c r="Y21" s="33">
        <f t="shared" si="1"/>
        <v>350952</v>
      </c>
    </row>
    <row r="22" spans="1:25" x14ac:dyDescent="0.3">
      <c r="A22" s="25" t="s">
        <v>45</v>
      </c>
      <c r="B22" s="25" t="s">
        <v>76</v>
      </c>
      <c r="C22" s="26" t="s">
        <v>77</v>
      </c>
      <c r="D22" s="26">
        <v>2025</v>
      </c>
      <c r="E22" s="26" t="s">
        <v>39</v>
      </c>
      <c r="F22" s="27" t="s">
        <v>74</v>
      </c>
      <c r="G22" s="28">
        <v>0</v>
      </c>
      <c r="H22" s="29">
        <v>55692</v>
      </c>
      <c r="I22" s="29">
        <v>5517</v>
      </c>
      <c r="J22" s="29">
        <v>0</v>
      </c>
      <c r="K22" s="29">
        <v>0</v>
      </c>
      <c r="L22" s="29">
        <v>0</v>
      </c>
      <c r="M22" s="29">
        <v>0</v>
      </c>
      <c r="N22" s="28">
        <v>0</v>
      </c>
      <c r="O22" s="30" t="s">
        <v>41</v>
      </c>
      <c r="P22" s="31">
        <v>0</v>
      </c>
      <c r="Q22" s="31">
        <v>0</v>
      </c>
      <c r="R22" s="31">
        <v>1</v>
      </c>
      <c r="S22" s="31">
        <v>1</v>
      </c>
      <c r="T22" s="31">
        <v>1</v>
      </c>
      <c r="U22" s="31">
        <v>1</v>
      </c>
      <c r="V22" s="31">
        <v>0</v>
      </c>
      <c r="W22" s="31">
        <v>0</v>
      </c>
      <c r="X22" s="32">
        <f t="shared" si="0"/>
        <v>4</v>
      </c>
      <c r="Y22" s="33">
        <f t="shared" si="1"/>
        <v>61209</v>
      </c>
    </row>
    <row r="23" spans="1:25" x14ac:dyDescent="0.3">
      <c r="A23" s="25" t="s">
        <v>45</v>
      </c>
      <c r="B23" s="25" t="s">
        <v>78</v>
      </c>
      <c r="C23" s="26" t="s">
        <v>79</v>
      </c>
      <c r="D23" s="26">
        <v>2025</v>
      </c>
      <c r="E23" s="26" t="s">
        <v>39</v>
      </c>
      <c r="F23" s="27" t="s">
        <v>74</v>
      </c>
      <c r="G23" s="28">
        <v>0</v>
      </c>
      <c r="H23" s="29">
        <v>85968</v>
      </c>
      <c r="I23" s="29">
        <v>48934</v>
      </c>
      <c r="J23" s="29">
        <v>0</v>
      </c>
      <c r="K23" s="29">
        <v>0</v>
      </c>
      <c r="L23" s="29">
        <v>0</v>
      </c>
      <c r="M23" s="29">
        <v>0</v>
      </c>
      <c r="N23" s="28">
        <v>0</v>
      </c>
      <c r="O23" s="30" t="s">
        <v>41</v>
      </c>
      <c r="P23" s="31">
        <v>0</v>
      </c>
      <c r="Q23" s="31">
        <v>0</v>
      </c>
      <c r="R23" s="31">
        <v>1</v>
      </c>
      <c r="S23" s="31">
        <v>4</v>
      </c>
      <c r="T23" s="31">
        <v>2</v>
      </c>
      <c r="U23" s="31">
        <v>0</v>
      </c>
      <c r="V23" s="31">
        <v>0</v>
      </c>
      <c r="W23" s="31">
        <v>0</v>
      </c>
      <c r="X23" s="32">
        <f t="shared" si="0"/>
        <v>7</v>
      </c>
      <c r="Y23" s="33">
        <f t="shared" si="1"/>
        <v>134902</v>
      </c>
    </row>
    <row r="24" spans="1:25" x14ac:dyDescent="0.3">
      <c r="A24" s="25" t="s">
        <v>80</v>
      </c>
      <c r="B24" s="25" t="s">
        <v>81</v>
      </c>
      <c r="C24" s="26" t="s">
        <v>82</v>
      </c>
      <c r="D24" s="26">
        <v>2025</v>
      </c>
      <c r="E24" s="26" t="s">
        <v>20</v>
      </c>
      <c r="F24" s="27" t="s">
        <v>40</v>
      </c>
      <c r="G24" s="28">
        <v>0</v>
      </c>
      <c r="H24" s="29">
        <v>0</v>
      </c>
      <c r="I24" s="29">
        <v>0</v>
      </c>
      <c r="J24" s="29">
        <v>0</v>
      </c>
      <c r="K24" s="29">
        <v>220944</v>
      </c>
      <c r="L24" s="29">
        <v>0</v>
      </c>
      <c r="M24" s="29">
        <v>0</v>
      </c>
      <c r="N24" s="28">
        <v>0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220944</v>
      </c>
    </row>
    <row r="25" spans="1:25" x14ac:dyDescent="0.3">
      <c r="A25" s="25" t="s">
        <v>68</v>
      </c>
      <c r="B25" s="25" t="s">
        <v>83</v>
      </c>
      <c r="C25" s="26" t="s">
        <v>84</v>
      </c>
      <c r="D25" s="26">
        <v>2025</v>
      </c>
      <c r="E25" s="26" t="s">
        <v>71</v>
      </c>
      <c r="F25" s="27" t="s">
        <v>85</v>
      </c>
      <c r="G25" s="28">
        <v>35496</v>
      </c>
      <c r="H25" s="29">
        <v>35160</v>
      </c>
      <c r="I25" s="29">
        <v>173848</v>
      </c>
      <c r="J25" s="29">
        <v>16000</v>
      </c>
      <c r="K25" s="29">
        <v>4800</v>
      </c>
      <c r="L25" s="29">
        <v>0</v>
      </c>
      <c r="M25" s="29">
        <v>0</v>
      </c>
      <c r="N25" s="28">
        <v>23920</v>
      </c>
      <c r="O25" s="30" t="s">
        <v>41</v>
      </c>
      <c r="P25" s="31">
        <v>0</v>
      </c>
      <c r="Q25" s="31">
        <v>0</v>
      </c>
      <c r="R25" s="31">
        <v>4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2">
        <f t="shared" si="0"/>
        <v>4</v>
      </c>
      <c r="Y25" s="33">
        <f t="shared" si="1"/>
        <v>289224</v>
      </c>
    </row>
    <row r="26" spans="1:25" x14ac:dyDescent="0.3">
      <c r="A26" s="25" t="s">
        <v>86</v>
      </c>
      <c r="B26" s="25" t="s">
        <v>87</v>
      </c>
      <c r="C26" s="26" t="s">
        <v>88</v>
      </c>
      <c r="D26" s="26">
        <v>2025</v>
      </c>
      <c r="E26" s="26" t="s">
        <v>89</v>
      </c>
      <c r="F26" s="27" t="s">
        <v>85</v>
      </c>
      <c r="G26" s="28">
        <v>0</v>
      </c>
      <c r="H26" s="29">
        <v>0</v>
      </c>
      <c r="I26" s="29">
        <v>201277</v>
      </c>
      <c r="J26" s="29">
        <v>0</v>
      </c>
      <c r="K26" s="29">
        <v>0</v>
      </c>
      <c r="L26" s="29">
        <v>0</v>
      </c>
      <c r="M26" s="29">
        <v>0</v>
      </c>
      <c r="N26" s="28">
        <v>0</v>
      </c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201277</v>
      </c>
    </row>
    <row r="27" spans="1:25" x14ac:dyDescent="0.3">
      <c r="A27" s="25" t="s">
        <v>80</v>
      </c>
      <c r="B27" s="25" t="s">
        <v>90</v>
      </c>
      <c r="C27" s="26" t="s">
        <v>91</v>
      </c>
      <c r="D27" s="26">
        <v>2025</v>
      </c>
      <c r="E27" s="26" t="s">
        <v>20</v>
      </c>
      <c r="F27" s="27" t="s">
        <v>85</v>
      </c>
      <c r="G27" s="28">
        <v>0</v>
      </c>
      <c r="H27" s="29">
        <v>0</v>
      </c>
      <c r="I27" s="29">
        <v>0</v>
      </c>
      <c r="J27" s="29">
        <v>0</v>
      </c>
      <c r="K27" s="29">
        <v>50000</v>
      </c>
      <c r="L27" s="29">
        <v>0</v>
      </c>
      <c r="M27" s="29">
        <v>0</v>
      </c>
      <c r="N27" s="28">
        <v>0</v>
      </c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50000</v>
      </c>
    </row>
    <row r="28" spans="1:25" x14ac:dyDescent="0.3">
      <c r="A28" s="25" t="s">
        <v>59</v>
      </c>
      <c r="B28" s="25" t="s">
        <v>92</v>
      </c>
      <c r="C28" s="26" t="s">
        <v>93</v>
      </c>
      <c r="D28" s="26">
        <v>2025</v>
      </c>
      <c r="E28" s="26" t="s">
        <v>71</v>
      </c>
      <c r="F28" s="27" t="s">
        <v>85</v>
      </c>
      <c r="G28" s="28">
        <v>64644</v>
      </c>
      <c r="H28" s="29">
        <v>0</v>
      </c>
      <c r="I28" s="29">
        <v>59854</v>
      </c>
      <c r="J28" s="29">
        <v>0</v>
      </c>
      <c r="K28" s="29">
        <v>0</v>
      </c>
      <c r="L28" s="29">
        <v>8000</v>
      </c>
      <c r="M28" s="29">
        <v>0</v>
      </c>
      <c r="N28" s="28">
        <v>0</v>
      </c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132498</v>
      </c>
    </row>
    <row r="29" spans="1:25" x14ac:dyDescent="0.3">
      <c r="A29" s="25" t="s">
        <v>68</v>
      </c>
      <c r="B29" s="25" t="s">
        <v>94</v>
      </c>
      <c r="C29" s="26" t="s">
        <v>95</v>
      </c>
      <c r="D29" s="26">
        <v>2025</v>
      </c>
      <c r="E29" s="26" t="s">
        <v>89</v>
      </c>
      <c r="F29" s="27" t="s">
        <v>85</v>
      </c>
      <c r="G29" s="28">
        <v>0</v>
      </c>
      <c r="H29" s="29">
        <v>0</v>
      </c>
      <c r="I29" s="29">
        <v>88600</v>
      </c>
      <c r="J29" s="29">
        <v>0</v>
      </c>
      <c r="K29" s="29">
        <v>2400</v>
      </c>
      <c r="L29" s="29">
        <v>0</v>
      </c>
      <c r="M29" s="29">
        <v>0</v>
      </c>
      <c r="N29" s="28">
        <v>9000</v>
      </c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100000</v>
      </c>
    </row>
    <row r="30" spans="1:25" x14ac:dyDescent="0.3">
      <c r="A30" s="25" t="s">
        <v>96</v>
      </c>
      <c r="B30" s="25" t="s">
        <v>97</v>
      </c>
      <c r="C30" s="26" t="s">
        <v>98</v>
      </c>
      <c r="D30" s="26">
        <v>2025</v>
      </c>
      <c r="E30" s="26" t="s">
        <v>89</v>
      </c>
      <c r="F30" s="27" t="s">
        <v>85</v>
      </c>
      <c r="G30" s="28">
        <v>0</v>
      </c>
      <c r="H30" s="29">
        <v>0</v>
      </c>
      <c r="I30" s="29">
        <v>182980</v>
      </c>
      <c r="J30" s="29">
        <v>0</v>
      </c>
      <c r="K30" s="29">
        <v>0</v>
      </c>
      <c r="L30" s="29">
        <v>0</v>
      </c>
      <c r="M30" s="29">
        <v>0</v>
      </c>
      <c r="N30" s="28">
        <v>18298</v>
      </c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201278</v>
      </c>
    </row>
    <row r="31" spans="1:25" x14ac:dyDescent="0.3">
      <c r="A31" s="25" t="s">
        <v>96</v>
      </c>
      <c r="B31" s="25" t="s">
        <v>99</v>
      </c>
      <c r="C31" s="26" t="s">
        <v>100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0</v>
      </c>
      <c r="I31" s="29">
        <v>188525</v>
      </c>
      <c r="J31" s="29">
        <v>0</v>
      </c>
      <c r="K31" s="29">
        <v>0</v>
      </c>
      <c r="L31" s="29">
        <v>0</v>
      </c>
      <c r="M31" s="29">
        <v>0</v>
      </c>
      <c r="N31" s="28">
        <v>18853</v>
      </c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207378</v>
      </c>
    </row>
    <row r="32" spans="1:25" x14ac:dyDescent="0.3">
      <c r="A32" s="25" t="s">
        <v>80</v>
      </c>
      <c r="B32" s="25" t="s">
        <v>101</v>
      </c>
      <c r="C32" s="26" t="s">
        <v>102</v>
      </c>
      <c r="D32" s="26">
        <v>2025</v>
      </c>
      <c r="E32" s="26" t="s">
        <v>89</v>
      </c>
      <c r="F32" s="27" t="s">
        <v>40</v>
      </c>
      <c r="G32" s="28">
        <v>0</v>
      </c>
      <c r="H32" s="29">
        <v>0</v>
      </c>
      <c r="I32" s="29">
        <v>75000</v>
      </c>
      <c r="J32" s="29">
        <v>0</v>
      </c>
      <c r="K32" s="29">
        <v>0</v>
      </c>
      <c r="L32" s="29">
        <v>0</v>
      </c>
      <c r="M32" s="29">
        <v>0</v>
      </c>
      <c r="N32" s="28">
        <v>0</v>
      </c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75000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28"/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28"/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28"/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0</v>
      </c>
    </row>
    <row r="37" spans="1:25" x14ac:dyDescent="0.3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28"/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40</v>
      </c>
      <c r="G38" s="28"/>
      <c r="H38" s="29"/>
      <c r="I38" s="29"/>
      <c r="J38" s="29"/>
      <c r="K38" s="29"/>
      <c r="L38" s="29"/>
      <c r="M38" s="29"/>
      <c r="N38" s="28"/>
      <c r="O38" s="30"/>
      <c r="P38" s="31"/>
      <c r="Q38" s="31"/>
      <c r="R38" s="31"/>
      <c r="S38" s="31"/>
      <c r="T38" s="31"/>
      <c r="U38" s="31"/>
      <c r="V38" s="31"/>
      <c r="W38" s="31"/>
      <c r="X38" s="32">
        <f t="shared" si="0"/>
        <v>0</v>
      </c>
      <c r="Y38" s="33">
        <f t="shared" si="1"/>
        <v>0</v>
      </c>
    </row>
    <row r="39" spans="1:25" x14ac:dyDescent="0.3">
      <c r="A39" s="25"/>
      <c r="B39" s="25"/>
      <c r="C39" s="26"/>
      <c r="D39" s="26"/>
      <c r="E39" s="26"/>
      <c r="F39" s="27" t="s">
        <v>40</v>
      </c>
      <c r="G39" s="28"/>
      <c r="H39" s="29"/>
      <c r="I39" s="29"/>
      <c r="J39" s="29"/>
      <c r="K39" s="29"/>
      <c r="L39" s="29"/>
      <c r="M39" s="29"/>
      <c r="N39" s="28"/>
      <c r="O39" s="30"/>
      <c r="P39" s="31"/>
      <c r="Q39" s="31"/>
      <c r="R39" s="31"/>
      <c r="S39" s="31"/>
      <c r="T39" s="31"/>
      <c r="U39" s="31"/>
      <c r="V39" s="31"/>
      <c r="W39" s="31"/>
      <c r="X39" s="32">
        <f t="shared" si="0"/>
        <v>0</v>
      </c>
      <c r="Y39" s="33">
        <f t="shared" si="1"/>
        <v>0</v>
      </c>
    </row>
    <row r="40" spans="1:25" x14ac:dyDescent="0.3">
      <c r="A40" s="25"/>
      <c r="B40" s="25"/>
      <c r="C40" s="26"/>
      <c r="D40" s="26"/>
      <c r="E40" s="26"/>
      <c r="F40" s="27" t="s">
        <v>40</v>
      </c>
      <c r="G40" s="28"/>
      <c r="H40" s="29"/>
      <c r="I40" s="29"/>
      <c r="J40" s="29"/>
      <c r="K40" s="29"/>
      <c r="L40" s="29"/>
      <c r="M40" s="29"/>
      <c r="N40" s="28"/>
      <c r="O40" s="30"/>
      <c r="P40" s="31"/>
      <c r="Q40" s="31"/>
      <c r="R40" s="31"/>
      <c r="S40" s="31"/>
      <c r="T40" s="31"/>
      <c r="U40" s="31"/>
      <c r="V40" s="31"/>
      <c r="W40" s="31"/>
      <c r="X40" s="32">
        <f t="shared" si="0"/>
        <v>0</v>
      </c>
      <c r="Y40" s="33">
        <f t="shared" si="1"/>
        <v>0</v>
      </c>
    </row>
    <row r="41" spans="1:25" x14ac:dyDescent="0.3">
      <c r="A41" s="25"/>
      <c r="B41" s="25"/>
      <c r="C41" s="26"/>
      <c r="D41" s="26"/>
      <c r="E41" s="26"/>
      <c r="F41" s="27" t="s">
        <v>40</v>
      </c>
      <c r="G41" s="28"/>
      <c r="H41" s="29"/>
      <c r="I41" s="29"/>
      <c r="J41" s="29"/>
      <c r="K41" s="29"/>
      <c r="L41" s="29"/>
      <c r="M41" s="29"/>
      <c r="N41" s="28"/>
      <c r="O41" s="30"/>
      <c r="P41" s="31"/>
      <c r="Q41" s="31"/>
      <c r="R41" s="31"/>
      <c r="S41" s="31"/>
      <c r="T41" s="31"/>
      <c r="U41" s="31"/>
      <c r="V41" s="31"/>
      <c r="W41" s="31"/>
      <c r="X41" s="32">
        <f t="shared" si="0"/>
        <v>0</v>
      </c>
      <c r="Y41" s="33">
        <f t="shared" si="1"/>
        <v>0</v>
      </c>
    </row>
    <row r="42" spans="1:25" x14ac:dyDescent="0.3">
      <c r="A42" s="25"/>
      <c r="B42" s="25"/>
      <c r="C42" s="26"/>
      <c r="D42" s="26"/>
      <c r="E42" s="26"/>
      <c r="F42" s="27" t="s">
        <v>40</v>
      </c>
      <c r="G42" s="28"/>
      <c r="H42" s="29"/>
      <c r="I42" s="29"/>
      <c r="J42" s="29"/>
      <c r="K42" s="29"/>
      <c r="L42" s="29"/>
      <c r="M42" s="29"/>
      <c r="N42" s="28"/>
      <c r="O42" s="30"/>
      <c r="P42" s="31"/>
      <c r="Q42" s="31"/>
      <c r="R42" s="31"/>
      <c r="S42" s="31"/>
      <c r="T42" s="31"/>
      <c r="U42" s="31"/>
      <c r="V42" s="31"/>
      <c r="W42" s="31"/>
      <c r="X42" s="32">
        <f t="shared" si="0"/>
        <v>0</v>
      </c>
      <c r="Y42" s="33">
        <f t="shared" si="1"/>
        <v>0</v>
      </c>
    </row>
  </sheetData>
  <autoFilter ref="A10:Y10" xr:uid="{A2ABADFB-3000-4EDF-91C8-6B22A490055E}"/>
  <conditionalFormatting sqref="D11:D42">
    <cfRule type="expression" dxfId="2" priority="1">
      <formula>OR($D11&gt;2025,AND($D11&lt;2025,$D11&lt;&gt;""))</formula>
    </cfRule>
  </conditionalFormatting>
  <conditionalFormatting sqref="Y11:Y42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42" xr:uid="{CBAC5F4E-9369-408A-8DC0-B73517C1FE2D}">
      <formula1>"FMR, Actual Rent"</formula1>
    </dataValidation>
    <dataValidation type="list" allowBlank="1" showInputMessage="1" showErrorMessage="1" sqref="F11:F42" xr:uid="{E7EFD04E-EF24-438E-B840-9C331D5B5454}">
      <formula1>"DV, YHDP"</formula1>
    </dataValidation>
    <dataValidation type="list" allowBlank="1" showInputMessage="1" showErrorMessage="1" sqref="E11:E42" xr:uid="{3FDA6623-5B73-4F5F-B496-2BD9113ABAF1}">
      <formula1>"PH, TH, Joint TH &amp; PH-RRH, HMIS, SSO, TRA, PRA, SRA, S+C/SRO"</formula1>
    </dataValidation>
    <dataValidation allowBlank="1" showErrorMessage="1" sqref="A10:Y10" xr:uid="{F0C0A3DA-710F-440F-8F19-42ACF8867A67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2024-08-01T18:27:25Z</dcterms:created>
  <dcterms:modified xsi:type="dcterms:W3CDTF">2024-08-01T18:54:02Z</dcterms:modified>
</cp:coreProperties>
</file>