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C-500\"/>
    </mc:Choice>
  </mc:AlternateContent>
  <xr:revisionPtr revIDLastSave="0" documentId="13_ncr:1_{90EAB758-F544-498E-A1C4-9870E10FF286}" xr6:coauthVersionLast="47" xr6:coauthVersionMax="47" xr10:uidLastSave="{00000000-0000-0000-0000-000000000000}"/>
  <bookViews>
    <workbookView xWindow="10440" yWindow="5808" windowWidth="29436" windowHeight="16176" xr2:uid="{5D3D2FB3-336E-4E35-8484-8C28D0E8354C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" i="1" l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B5" i="1" s="1"/>
  <c r="C5" i="1" s="1"/>
  <c r="X15" i="1"/>
  <c r="Y14" i="1"/>
  <c r="X14" i="1"/>
  <c r="Y13" i="1"/>
  <c r="B7" i="1" s="1"/>
  <c r="X13" i="1"/>
  <c r="Y12" i="1"/>
  <c r="X12" i="1"/>
  <c r="Y11" i="1"/>
  <c r="X11" i="1"/>
  <c r="B6" i="1"/>
  <c r="C6" i="1" s="1"/>
</calcChain>
</file>

<file path=xl/sharedStrings.xml><?xml version="1.0" encoding="utf-8"?>
<sst xmlns="http://schemas.openxmlformats.org/spreadsheetml/2006/main" count="81" uniqueCount="63">
  <si>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</si>
  <si>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</si>
  <si>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</si>
  <si>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</si>
  <si>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</si>
  <si>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</si>
  <si>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</si>
  <si>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</si>
  <si>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</si>
  <si>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</si>
  <si>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</si>
  <si>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</si>
  <si>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</si>
  <si>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</si>
  <si>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</si>
  <si>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</si>
  <si>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</si>
  <si>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</si>
  <si>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</si>
  <si>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</si>
  <si>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</si>
  <si>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</si>
  <si>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</si>
  <si>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</si>
  <si>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</si>
  <si>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</si>
  <si>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</si>
  <si>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</si>
  <si>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</si>
  <si>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</si>
  <si>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</si>
  <si>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</si>
  <si>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</si>
  <si>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</si>
  <si>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</si>
  <si>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NC-511</t>
  </si>
  <si>
    <t>Cumberland County, NC</t>
  </si>
  <si>
    <t>Robin</t>
  </si>
  <si>
    <t>NC0104L4F112316</t>
  </si>
  <si>
    <t>TH</t>
  </si>
  <si>
    <t/>
  </si>
  <si>
    <t>Greensboro</t>
  </si>
  <si>
    <t>Fayetteville/Cumberland County CoC</t>
  </si>
  <si>
    <t>County of Cumberland</t>
  </si>
  <si>
    <t>Family Endeavors, Inc. dba Endeavors</t>
  </si>
  <si>
    <t>FY2023 Bonanza Project</t>
  </si>
  <si>
    <t>NC0105L4F112316</t>
  </si>
  <si>
    <t>PH</t>
  </si>
  <si>
    <t>Actual Rent</t>
  </si>
  <si>
    <t>Cumberland HealthNET</t>
  </si>
  <si>
    <t>CE renewal 2023</t>
  </si>
  <si>
    <t>NC0396L4F112305</t>
  </si>
  <si>
    <t>SSO</t>
  </si>
  <si>
    <t>Community Housing and Support Services FY2023</t>
  </si>
  <si>
    <t>NC0524L4F112301</t>
  </si>
  <si>
    <t>Life Matters Centers for Hope, Health and Healing</t>
  </si>
  <si>
    <t>My Sister's Keeper Renewal 2023</t>
  </si>
  <si>
    <t>NC0525D4F112301</t>
  </si>
  <si>
    <t>Joint TH &amp; PH-RRH</t>
  </si>
  <si>
    <t>DV</t>
  </si>
  <si>
    <t>Myrover-Reese Fellowship Homes, Inc.</t>
  </si>
  <si>
    <t>Myrover-Reese Transitional Housing FY2023</t>
  </si>
  <si>
    <t>NC0543L4F112300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</si>
</sst>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DDE50-43EE-43A5-8DD2-8A66BD9ABCC9}">
  <sheetPr codeName="Sheet221">
    <pageSetUpPr fitToPage="1"/>
  </sheetPr>
  <dimension ref="A1:DF2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74360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835668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30129</v>
      </c>
      <c r="J11" s="29">
        <v>54005</v>
      </c>
      <c r="K11" s="29">
        <v>0</v>
      </c>
      <c r="L11" s="29">
        <v>0</v>
      </c>
      <c r="M11" s="29">
        <v>0</v>
      </c>
      <c r="N11" s="28">
        <v>1683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6" si="0">SUM(P11:W11)</f>
        <v>0</v>
      </c>
      <c r="Y11" s="33">
        <f t="shared" ref="Y11:Y26" si="1">SUM(G11:N11)</f>
        <v>85817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47</v>
      </c>
      <c r="F12" s="27" t="s">
        <v>40</v>
      </c>
      <c r="G12" s="28">
        <v>0</v>
      </c>
      <c r="H12" s="29">
        <v>79824</v>
      </c>
      <c r="I12" s="29">
        <v>32112</v>
      </c>
      <c r="J12" s="29">
        <v>0</v>
      </c>
      <c r="K12" s="29">
        <v>0</v>
      </c>
      <c r="L12" s="29">
        <v>0</v>
      </c>
      <c r="M12" s="29">
        <v>0</v>
      </c>
      <c r="N12" s="28">
        <v>5220</v>
      </c>
      <c r="O12" s="30" t="s">
        <v>48</v>
      </c>
      <c r="P12" s="31">
        <v>0</v>
      </c>
      <c r="Q12" s="31">
        <v>0</v>
      </c>
      <c r="R12" s="31">
        <v>7</v>
      </c>
      <c r="S12" s="31">
        <v>2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9</v>
      </c>
      <c r="Y12" s="33">
        <f t="shared" si="1"/>
        <v>117156</v>
      </c>
    </row>
    <row r="13" spans="1:25" x14ac:dyDescent="0.3">
      <c r="A13" s="25" t="s">
        <v>49</v>
      </c>
      <c r="B13" s="25" t="s">
        <v>50</v>
      </c>
      <c r="C13" s="26" t="s">
        <v>51</v>
      </c>
      <c r="D13" s="26">
        <v>2025</v>
      </c>
      <c r="E13" s="26" t="s">
        <v>52</v>
      </c>
      <c r="F13" s="27" t="s">
        <v>40</v>
      </c>
      <c r="G13" s="28">
        <v>0</v>
      </c>
      <c r="H13" s="29">
        <v>0</v>
      </c>
      <c r="I13" s="29">
        <v>178236</v>
      </c>
      <c r="J13" s="29">
        <v>0</v>
      </c>
      <c r="K13" s="29">
        <v>0</v>
      </c>
      <c r="L13" s="29">
        <v>0</v>
      </c>
      <c r="M13" s="29">
        <v>0</v>
      </c>
      <c r="N13" s="28">
        <v>17630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195866</v>
      </c>
    </row>
    <row r="14" spans="1:25" x14ac:dyDescent="0.3">
      <c r="A14" s="25" t="s">
        <v>36</v>
      </c>
      <c r="B14" s="25" t="s">
        <v>53</v>
      </c>
      <c r="C14" s="26" t="s">
        <v>54</v>
      </c>
      <c r="D14" s="26">
        <v>2025</v>
      </c>
      <c r="E14" s="26" t="s">
        <v>47</v>
      </c>
      <c r="F14" s="27" t="s">
        <v>40</v>
      </c>
      <c r="G14" s="28">
        <v>0</v>
      </c>
      <c r="H14" s="29">
        <v>52740</v>
      </c>
      <c r="I14" s="29">
        <v>31536</v>
      </c>
      <c r="J14" s="29">
        <v>0</v>
      </c>
      <c r="K14" s="29">
        <v>0</v>
      </c>
      <c r="L14" s="29">
        <v>0</v>
      </c>
      <c r="M14" s="29">
        <v>0</v>
      </c>
      <c r="N14" s="28">
        <v>7779</v>
      </c>
      <c r="O14" s="30" t="s">
        <v>48</v>
      </c>
      <c r="P14" s="31">
        <v>0</v>
      </c>
      <c r="Q14" s="31">
        <v>5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5</v>
      </c>
      <c r="Y14" s="33">
        <f t="shared" si="1"/>
        <v>92055</v>
      </c>
    </row>
    <row r="15" spans="1:25" x14ac:dyDescent="0.3">
      <c r="A15" s="25" t="s">
        <v>55</v>
      </c>
      <c r="B15" s="25" t="s">
        <v>56</v>
      </c>
      <c r="C15" s="26" t="s">
        <v>57</v>
      </c>
      <c r="D15" s="26">
        <v>2025</v>
      </c>
      <c r="E15" s="26" t="s">
        <v>58</v>
      </c>
      <c r="F15" s="27" t="s">
        <v>59</v>
      </c>
      <c r="G15" s="28">
        <v>0</v>
      </c>
      <c r="H15" s="29">
        <v>0</v>
      </c>
      <c r="I15" s="29">
        <v>69300</v>
      </c>
      <c r="J15" s="29">
        <v>5060</v>
      </c>
      <c r="K15" s="29">
        <v>0</v>
      </c>
      <c r="L15" s="29">
        <v>0</v>
      </c>
      <c r="M15" s="29">
        <v>0</v>
      </c>
      <c r="N15" s="28">
        <v>0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74360</v>
      </c>
    </row>
    <row r="16" spans="1:25" x14ac:dyDescent="0.3">
      <c r="A16" s="25" t="s">
        <v>60</v>
      </c>
      <c r="B16" s="25" t="s">
        <v>61</v>
      </c>
      <c r="C16" s="26" t="s">
        <v>62</v>
      </c>
      <c r="D16" s="26">
        <v>2025</v>
      </c>
      <c r="E16" s="26" t="s">
        <v>58</v>
      </c>
      <c r="F16" s="27" t="s">
        <v>40</v>
      </c>
      <c r="G16" s="28">
        <v>0</v>
      </c>
      <c r="H16" s="29">
        <v>0</v>
      </c>
      <c r="I16" s="29">
        <v>261599</v>
      </c>
      <c r="J16" s="29">
        <v>1</v>
      </c>
      <c r="K16" s="29">
        <v>0</v>
      </c>
      <c r="L16" s="29">
        <v>0</v>
      </c>
      <c r="M16" s="29">
        <v>0</v>
      </c>
      <c r="N16" s="28">
        <v>8814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270414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</sheetData>
  <autoFilter ref="A10:Y10" xr:uid="{9D2DDE50-43EE-43A5-8DD2-8A66BD9ABCC9}"/>
  <conditionalFormatting sqref="D11:D26">
    <cfRule type="expression" dxfId="2" priority="1">
      <formula>OR($D11&gt;2025,AND($D11&lt;2025,$D11&lt;&gt;""))</formula>
    </cfRule>
  </conditionalFormatting>
  <conditionalFormatting sqref="Y11:Y2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6" xr:uid="{E1BD3BB4-DE66-4C2B-8BBC-6674451D9A47}">
      <formula1>"DV, YHDP"</formula1>
    </dataValidation>
    <dataValidation type="list" allowBlank="1" showInputMessage="1" showErrorMessage="1" sqref="O11:O26" xr:uid="{532661E7-755E-412E-9559-68513EE6F1FC}">
      <formula1>"FMR, Actual Rent"</formula1>
    </dataValidation>
    <dataValidation type="list" allowBlank="1" showInputMessage="1" showErrorMessage="1" sqref="E11:E26" xr:uid="{B09076F4-F0FC-4458-9291-B1390F993678}">
      <formula1>"PH, TH, Joint TH &amp; PH-RRH, HMIS, SSO, TRA, PRA, SRA, S+C/SRO"</formula1>
    </dataValidation>
    <dataValidation allowBlank="1" showErrorMessage="1" sqref="A10:Y10" xr:uid="{0883AE07-63AA-4D2D-9EDE-4C412237425E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2024-06-13T16:00:24Z</dcterms:created>
  <dcterms:modified xsi:type="dcterms:W3CDTF">2024-06-13T19:57:51Z</dcterms:modified>
</cp:coreProperties>
</file>