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6D34CED-E709-4599-AEF1-DA64354E4664}" xr6:coauthVersionLast="47" xr6:coauthVersionMax="47" xr10:uidLastSave="{00000000-0000-0000-0000-000000000000}"/>
  <bookViews>
    <workbookView xWindow="2688" yWindow="2688" windowWidth="23220" windowHeight="12720" xr2:uid="{021AA84F-5845-4071-B923-FEFF4CB87C12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<sst xmlns="http://schemas.openxmlformats.org/spreadsheetml/2006/main" count="101" uniqueCount="74">
  <si>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</si>
  <si>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</si>
  <si>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</si>
  <si>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</si>
  <si>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</si>
  <si>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</si>
  <si>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</si>
  <si>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</si>
  <si>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</si>
  <si>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</si>
  <si>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</si>
  <si>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</si>
  <si>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</si>
  <si>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</si>
  <si>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</si>
  <si>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</si>
  <si>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</si>
  <si>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</si>
  <si>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</si>
  <si>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</si>
  <si>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</si>
  <si>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</si>
  <si>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</si>
  <si>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</si>
  <si>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</si>
  <si>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</si>
  <si>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</si>
  <si>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</si>
  <si>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</si>
  <si>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</si>
  <si>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</si>
  <si>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</si>
  <si>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</si>
  <si>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</si>
  <si>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</si>
  <si>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NC-507</t>
  </si>
  <si>
    <t>Passage Home, INC</t>
  </si>
  <si>
    <t>Ruth House II- FY 2023</t>
  </si>
  <si>
    <t>NC0089L4F072316</t>
  </si>
  <si>
    <t>PH</t>
  </si>
  <si>
    <t/>
  </si>
  <si>
    <t>FMR</t>
  </si>
  <si>
    <t>Greensboro</t>
  </si>
  <si>
    <t>Raleigh/Wake County CoC</t>
  </si>
  <si>
    <t>Haven House Inc.</t>
  </si>
  <si>
    <t>Wake County Housing Affordability &amp; Community Revitalization</t>
  </si>
  <si>
    <t>2-1-2024 to 1-31-2025 Fully Consolidated Wake Rental Assistance NC0090L4F072316</t>
  </si>
  <si>
    <t>NC0090L4F072316</t>
  </si>
  <si>
    <t>CASA (formerly Community Alternatives for Supportive Abodes)</t>
  </si>
  <si>
    <t>McKinney</t>
  </si>
  <si>
    <t>NC0137L4F072315</t>
  </si>
  <si>
    <t>Urban Ministries of Wake County</t>
  </si>
  <si>
    <t>NC507 HMIS FY2023</t>
  </si>
  <si>
    <t>NC0164L4F072314</t>
  </si>
  <si>
    <t>PLM Families Together</t>
  </si>
  <si>
    <t>Families Together Renewal Project Application FY2023</t>
  </si>
  <si>
    <t>NC0347L4F072308</t>
  </si>
  <si>
    <t>Oak City Cares, Inc.</t>
  </si>
  <si>
    <t>NC507 SSO-CE FY2023</t>
  </si>
  <si>
    <t>NC0371L4F072307</t>
  </si>
  <si>
    <t>SSO</t>
  </si>
  <si>
    <t>Triangle Family Services</t>
  </si>
  <si>
    <t>Renewal Project Application FY23</t>
  </si>
  <si>
    <t>NC0436L4F072303</t>
  </si>
  <si>
    <t>The Family Violence Prevention Center, Inc., dba InterAct</t>
  </si>
  <si>
    <t>InterAct - DV Bonus FY2023</t>
  </si>
  <si>
    <t>NC0539D4F072300</t>
  </si>
  <si>
    <t>DV</t>
  </si>
  <si>
    <t>The Women's Center of Wake County</t>
  </si>
  <si>
    <t>TWC Integrative, Permanent Community Supportive Housing</t>
  </si>
  <si>
    <t>NC0540L4F072300</t>
  </si>
  <si>
    <t xml:space="preserve">Haven House Inc. </t>
  </si>
  <si>
    <t>RRH Homeless Youth 18-24 FY2022</t>
  </si>
  <si>
    <t>NC0480L4F072201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</si>
</sst>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CA077-34E7-4C03-A3A4-A62599350E6F}">
  <sheetPr codeName="Sheet91">
    <pageSetUpPr fitToPage="1"/>
  </sheetPr>
  <dimension ref="A1:Y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533890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4385167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162996</v>
      </c>
      <c r="I11" s="29">
        <v>89950</v>
      </c>
      <c r="J11" s="29">
        <v>0</v>
      </c>
      <c r="K11" s="29">
        <v>0</v>
      </c>
      <c r="L11" s="29">
        <v>0</v>
      </c>
      <c r="M11" s="29">
        <v>0</v>
      </c>
      <c r="N11" s="28">
        <v>12389</v>
      </c>
      <c r="O11" s="30" t="s">
        <v>41</v>
      </c>
      <c r="P11" s="31">
        <v>0</v>
      </c>
      <c r="Q11" s="31">
        <v>0</v>
      </c>
      <c r="R11" s="31">
        <v>4</v>
      </c>
      <c r="S11" s="31">
        <v>2</v>
      </c>
      <c r="T11" s="31">
        <v>2</v>
      </c>
      <c r="U11" s="31">
        <v>1</v>
      </c>
      <c r="V11" s="31">
        <v>0</v>
      </c>
      <c r="W11" s="31">
        <v>0</v>
      </c>
      <c r="X11" s="32">
        <f t="shared" ref="X11:X30" si="0">SUM(P11:W11)</f>
        <v>9</v>
      </c>
      <c r="Y11" s="33">
        <f t="shared" ref="Y11:Y30" si="1">SUM(G11:N11)</f>
        <v>265335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1956636</v>
      </c>
      <c r="I12" s="29">
        <v>410106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41</v>
      </c>
      <c r="P12" s="31">
        <v>0</v>
      </c>
      <c r="Q12" s="31">
        <v>6</v>
      </c>
      <c r="R12" s="31">
        <v>80</v>
      </c>
      <c r="S12" s="31">
        <v>26</v>
      </c>
      <c r="T12" s="31">
        <v>11</v>
      </c>
      <c r="U12" s="31">
        <v>0</v>
      </c>
      <c r="V12" s="31">
        <v>0</v>
      </c>
      <c r="W12" s="31">
        <v>0</v>
      </c>
      <c r="X12" s="32">
        <f t="shared" si="0"/>
        <v>123</v>
      </c>
      <c r="Y12" s="33">
        <f t="shared" si="1"/>
        <v>2366742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/>
      <c r="G13" s="28">
        <v>0</v>
      </c>
      <c r="H13" s="29">
        <v>0</v>
      </c>
      <c r="I13" s="29">
        <v>125899</v>
      </c>
      <c r="J13" s="29">
        <v>64088</v>
      </c>
      <c r="K13" s="29">
        <v>0</v>
      </c>
      <c r="L13" s="29">
        <v>0</v>
      </c>
      <c r="M13" s="29">
        <v>0</v>
      </c>
      <c r="N13" s="28">
        <v>10645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200632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143831</v>
      </c>
      <c r="L14" s="29">
        <v>0</v>
      </c>
      <c r="M14" s="29">
        <v>0</v>
      </c>
      <c r="N14" s="28">
        <v>9269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153100</v>
      </c>
    </row>
    <row r="15" spans="1:25" x14ac:dyDescent="0.3">
      <c r="A15" s="25" t="s">
        <v>54</v>
      </c>
      <c r="B15" s="25" t="s">
        <v>55</v>
      </c>
      <c r="C15" s="26" t="s">
        <v>56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124368</v>
      </c>
      <c r="I15" s="29">
        <v>18112</v>
      </c>
      <c r="J15" s="29">
        <v>0</v>
      </c>
      <c r="K15" s="29">
        <v>0</v>
      </c>
      <c r="L15" s="29">
        <v>0</v>
      </c>
      <c r="M15" s="29">
        <v>0</v>
      </c>
      <c r="N15" s="28">
        <v>10000</v>
      </c>
      <c r="O15" s="30" t="s">
        <v>41</v>
      </c>
      <c r="P15" s="31">
        <v>0</v>
      </c>
      <c r="Q15" s="31">
        <v>0</v>
      </c>
      <c r="R15" s="31">
        <v>1</v>
      </c>
      <c r="S15" s="31">
        <v>4</v>
      </c>
      <c r="T15" s="31">
        <v>2</v>
      </c>
      <c r="U15" s="31">
        <v>0</v>
      </c>
      <c r="V15" s="31">
        <v>0</v>
      </c>
      <c r="W15" s="31">
        <v>0</v>
      </c>
      <c r="X15" s="32">
        <f t="shared" si="0"/>
        <v>7</v>
      </c>
      <c r="Y15" s="33">
        <f t="shared" si="1"/>
        <v>152480</v>
      </c>
    </row>
    <row r="16" spans="1:25" x14ac:dyDescent="0.3">
      <c r="A16" s="25" t="s">
        <v>57</v>
      </c>
      <c r="B16" s="25" t="s">
        <v>58</v>
      </c>
      <c r="C16" s="26" t="s">
        <v>59</v>
      </c>
      <c r="D16" s="26">
        <v>2025</v>
      </c>
      <c r="E16" s="26" t="s">
        <v>60</v>
      </c>
      <c r="F16" s="27" t="s">
        <v>40</v>
      </c>
      <c r="G16" s="28">
        <v>0</v>
      </c>
      <c r="H16" s="29">
        <v>0</v>
      </c>
      <c r="I16" s="29">
        <v>160316</v>
      </c>
      <c r="J16" s="29">
        <v>0</v>
      </c>
      <c r="K16" s="29">
        <v>0</v>
      </c>
      <c r="L16" s="29">
        <v>0</v>
      </c>
      <c r="M16" s="29">
        <v>0</v>
      </c>
      <c r="N16" s="28">
        <v>7750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168066</v>
      </c>
    </row>
    <row r="17" spans="1:25" x14ac:dyDescent="0.3">
      <c r="A17" s="25" t="s">
        <v>61</v>
      </c>
      <c r="B17" s="25" t="s">
        <v>62</v>
      </c>
      <c r="C17" s="26" t="s">
        <v>63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173220</v>
      </c>
      <c r="I17" s="29">
        <v>44904</v>
      </c>
      <c r="J17" s="29">
        <v>0</v>
      </c>
      <c r="K17" s="29">
        <v>0</v>
      </c>
      <c r="L17" s="29">
        <v>0</v>
      </c>
      <c r="M17" s="29">
        <v>0</v>
      </c>
      <c r="N17" s="28">
        <v>19291</v>
      </c>
      <c r="O17" s="30" t="s">
        <v>41</v>
      </c>
      <c r="P17" s="31">
        <v>0</v>
      </c>
      <c r="Q17" s="31">
        <v>0</v>
      </c>
      <c r="R17" s="31">
        <v>4</v>
      </c>
      <c r="S17" s="31">
        <v>3</v>
      </c>
      <c r="T17" s="31">
        <v>3</v>
      </c>
      <c r="U17" s="31">
        <v>0</v>
      </c>
      <c r="V17" s="31">
        <v>0</v>
      </c>
      <c r="W17" s="31">
        <v>0</v>
      </c>
      <c r="X17" s="32">
        <f t="shared" si="0"/>
        <v>10</v>
      </c>
      <c r="Y17" s="33">
        <f t="shared" si="1"/>
        <v>237415</v>
      </c>
    </row>
    <row r="18" spans="1:25" x14ac:dyDescent="0.3">
      <c r="A18" s="25" t="s">
        <v>64</v>
      </c>
      <c r="B18" s="25" t="s">
        <v>65</v>
      </c>
      <c r="C18" s="26" t="s">
        <v>66</v>
      </c>
      <c r="D18" s="26">
        <v>2025</v>
      </c>
      <c r="E18" s="26" t="s">
        <v>39</v>
      </c>
      <c r="F18" s="27" t="s">
        <v>67</v>
      </c>
      <c r="G18" s="28">
        <v>0</v>
      </c>
      <c r="H18" s="29">
        <v>0</v>
      </c>
      <c r="I18" s="29">
        <v>484760</v>
      </c>
      <c r="J18" s="29">
        <v>0</v>
      </c>
      <c r="K18" s="29">
        <v>595</v>
      </c>
      <c r="L18" s="29">
        <v>0</v>
      </c>
      <c r="M18" s="29">
        <v>0</v>
      </c>
      <c r="N18" s="28">
        <v>48535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533890</v>
      </c>
    </row>
    <row r="19" spans="1:25" x14ac:dyDescent="0.3">
      <c r="A19" s="25" t="s">
        <v>68</v>
      </c>
      <c r="B19" s="25" t="s">
        <v>69</v>
      </c>
      <c r="C19" s="26" t="s">
        <v>70</v>
      </c>
      <c r="D19" s="26">
        <v>2025</v>
      </c>
      <c r="E19" s="26" t="s">
        <v>39</v>
      </c>
      <c r="F19" s="27" t="s">
        <v>40</v>
      </c>
      <c r="G19" s="28">
        <v>154836</v>
      </c>
      <c r="H19" s="29">
        <v>0</v>
      </c>
      <c r="I19" s="29">
        <v>41575</v>
      </c>
      <c r="J19" s="29">
        <v>0</v>
      </c>
      <c r="K19" s="29">
        <v>0</v>
      </c>
      <c r="L19" s="29">
        <v>0</v>
      </c>
      <c r="M19" s="29">
        <v>0</v>
      </c>
      <c r="N19" s="28">
        <v>13385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209796</v>
      </c>
    </row>
    <row r="20" spans="1:25" x14ac:dyDescent="0.3">
      <c r="A20" s="25" t="s">
        <v>71</v>
      </c>
      <c r="B20" s="25" t="s">
        <v>72</v>
      </c>
      <c r="C20" s="26" t="s">
        <v>73</v>
      </c>
      <c r="D20" s="26">
        <v>2025</v>
      </c>
      <c r="E20" s="26" t="s">
        <v>39</v>
      </c>
      <c r="F20" s="27"/>
      <c r="G20" s="28"/>
      <c r="H20" s="29">
        <v>55104</v>
      </c>
      <c r="I20" s="29">
        <v>33906</v>
      </c>
      <c r="J20" s="29"/>
      <c r="K20" s="29"/>
      <c r="L20" s="29"/>
      <c r="M20" s="29"/>
      <c r="N20" s="28">
        <v>8701</v>
      </c>
      <c r="O20" s="30"/>
      <c r="P20" s="31">
        <v>0</v>
      </c>
      <c r="Q20" s="31">
        <v>0</v>
      </c>
      <c r="R20" s="31">
        <v>2</v>
      </c>
      <c r="S20" s="31">
        <v>2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4</v>
      </c>
      <c r="Y20" s="33">
        <f t="shared" si="1"/>
        <v>97711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31ECA077-34E7-4C03-A3A4-A62599350E6F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0" xr:uid="{09D948D7-A531-4B84-B64B-EF86926DC281}">
      <formula1>"FMR, Actual Rent"</formula1>
    </dataValidation>
    <dataValidation type="list" allowBlank="1" showInputMessage="1" showErrorMessage="1" sqref="F11:F30" xr:uid="{447CC8E9-F49F-46C4-9AEE-D117554EE27D}">
      <formula1>"DV, YHDP"</formula1>
    </dataValidation>
    <dataValidation type="list" allowBlank="1" showInputMessage="1" showErrorMessage="1" sqref="E11:E30" xr:uid="{C21480F9-ACE4-434C-9102-2E42ECC009E2}">
      <formula1>"PH, TH, Joint TH &amp; PH-RRH, HMIS, SSO, TRA, PRA, SRA, S+C/SRO"</formula1>
    </dataValidation>
    <dataValidation allowBlank="1" showErrorMessage="1" sqref="A10:Y10" xr:uid="{07A930B7-4BD6-411A-8AF2-1C535A273CEF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2024-08-01T18:27:26Z</dcterms:created>
  <dcterms:modified xsi:type="dcterms:W3CDTF">2024-08-01T18:54:00Z</dcterms:modified>
</cp:coreProperties>
</file>