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C-500\"/>
    </mc:Choice>
  </mc:AlternateContent>
  <xr:revisionPtr revIDLastSave="0" documentId="13_ncr:1_{5502228B-022D-422B-9B90-FD555B2F7032}" xr6:coauthVersionLast="47" xr6:coauthVersionMax="47" xr10:uidLastSave="{00000000-0000-0000-0000-000000000000}"/>
  <bookViews>
    <workbookView xWindow="10440" yWindow="5808" windowWidth="29436" windowHeight="16176" xr2:uid="{50942B06-9BD7-418C-860F-5797179BDBD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<sst xmlns="http://schemas.openxmlformats.org/spreadsheetml/2006/main" count="88" uniqueCount="60">
  <si>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</si>
  <si>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</si>
  <si>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</si>
  <si>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</si>
  <si>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</si>
  <si>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</si>
  <si>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</si>
  <si>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</si>
  <si>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</si>
  <si>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</si>
  <si>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</si>
  <si>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</si>
  <si>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</si>
  <si>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</si>
  <si>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</si>
  <si>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</si>
  <si>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</si>
  <si>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</si>
  <si>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</si>
  <si>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</si>
  <si>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</si>
  <si>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</si>
  <si>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</si>
  <si>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</si>
  <si>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</si>
  <si>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</si>
  <si>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</si>
  <si>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</si>
  <si>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</si>
  <si>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</si>
  <si>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</si>
  <si>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</si>
  <si>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</si>
  <si>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</si>
  <si>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</si>
  <si>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NC-501</t>
  </si>
  <si>
    <t>Homeward Bound of Western North Carolina, Inc.</t>
  </si>
  <si>
    <t>Shelter Plus Care Asheville/Buncombe</t>
  </si>
  <si>
    <t>NC0025L4F012316</t>
  </si>
  <si>
    <t>PH</t>
  </si>
  <si>
    <t/>
  </si>
  <si>
    <t>Actual Rent</t>
  </si>
  <si>
    <t>Greensboro</t>
  </si>
  <si>
    <t>Asheville/Buncombe County CoC</t>
  </si>
  <si>
    <t>City of Asheville</t>
  </si>
  <si>
    <t>Permanent Supportive Housing 2</t>
  </si>
  <si>
    <t>NC0145L4F012313</t>
  </si>
  <si>
    <t>Bridge to Recovery</t>
  </si>
  <si>
    <t>NC0170L4F012313</t>
  </si>
  <si>
    <t>NC-501 HMIS FY2023</t>
  </si>
  <si>
    <t>NC0279L4F012311</t>
  </si>
  <si>
    <t>Permanent Supportive Housing 1</t>
  </si>
  <si>
    <t>NC0291L4F012310</t>
  </si>
  <si>
    <t>Permanent Supportive Housing 5</t>
  </si>
  <si>
    <t>NC0316L4F012309</t>
  </si>
  <si>
    <t>Helpmate Incorporated</t>
  </si>
  <si>
    <t>Housing Support for Domestic Violence Survivors</t>
  </si>
  <si>
    <t>NC0406L4F012304</t>
  </si>
  <si>
    <t>DV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</si>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</sst>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B011-2ECE-49C0-BF6F-9347E7C69F30}">
  <sheetPr codeName="Sheet213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297809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2040866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489288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22108</v>
      </c>
      <c r="O11" s="30" t="s">
        <v>41</v>
      </c>
      <c r="P11" s="31">
        <v>0</v>
      </c>
      <c r="Q11" s="31">
        <v>0</v>
      </c>
      <c r="R11" s="31">
        <v>20</v>
      </c>
      <c r="S11" s="31">
        <v>13</v>
      </c>
      <c r="T11" s="31">
        <v>1</v>
      </c>
      <c r="U11" s="31">
        <v>0</v>
      </c>
      <c r="V11" s="31">
        <v>0</v>
      </c>
      <c r="W11" s="31">
        <v>0</v>
      </c>
      <c r="X11" s="32">
        <f t="shared" ref="X11:X27" si="0">SUM(P11:W11)</f>
        <v>34</v>
      </c>
      <c r="Y11" s="33">
        <f t="shared" ref="Y11:Y27" si="1">SUM(G11:N11)</f>
        <v>511396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89889</v>
      </c>
      <c r="H12" s="29">
        <v>0</v>
      </c>
      <c r="I12" s="29">
        <v>4563</v>
      </c>
      <c r="J12" s="29">
        <v>0</v>
      </c>
      <c r="K12" s="29">
        <v>0</v>
      </c>
      <c r="L12" s="29">
        <v>0</v>
      </c>
      <c r="M12" s="29">
        <v>0</v>
      </c>
      <c r="N12" s="28">
        <v>5165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99617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475548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20097</v>
      </c>
      <c r="O13" s="30" t="s">
        <v>41</v>
      </c>
      <c r="P13" s="31">
        <v>0</v>
      </c>
      <c r="Q13" s="31">
        <v>4</v>
      </c>
      <c r="R13" s="31">
        <v>26</v>
      </c>
      <c r="S13" s="31">
        <v>3</v>
      </c>
      <c r="T13" s="31">
        <v>1</v>
      </c>
      <c r="U13" s="31">
        <v>0</v>
      </c>
      <c r="V13" s="31">
        <v>0</v>
      </c>
      <c r="W13" s="31">
        <v>0</v>
      </c>
      <c r="X13" s="32">
        <f t="shared" si="0"/>
        <v>34</v>
      </c>
      <c r="Y13" s="33">
        <f t="shared" si="1"/>
        <v>495645</v>
      </c>
    </row>
    <row r="14" spans="1:25" x14ac:dyDescent="0.3">
      <c r="A14" s="25" t="s">
        <v>44</v>
      </c>
      <c r="B14" s="25" t="s">
        <v>49</v>
      </c>
      <c r="C14" s="26" t="s">
        <v>50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60000</v>
      </c>
      <c r="L14" s="29">
        <v>0</v>
      </c>
      <c r="M14" s="29">
        <v>0</v>
      </c>
      <c r="N14" s="28">
        <v>3744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63744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251347</v>
      </c>
      <c r="H15" s="29">
        <v>0</v>
      </c>
      <c r="I15" s="29">
        <v>59942</v>
      </c>
      <c r="J15" s="29">
        <v>0</v>
      </c>
      <c r="K15" s="29">
        <v>0</v>
      </c>
      <c r="L15" s="29">
        <v>0</v>
      </c>
      <c r="M15" s="29">
        <v>0</v>
      </c>
      <c r="N15" s="28">
        <v>18953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330242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191352</v>
      </c>
      <c r="I16" s="29">
        <v>40400</v>
      </c>
      <c r="J16" s="29">
        <v>0</v>
      </c>
      <c r="K16" s="29">
        <v>0</v>
      </c>
      <c r="L16" s="29">
        <v>0</v>
      </c>
      <c r="M16" s="29">
        <v>0</v>
      </c>
      <c r="N16" s="28">
        <v>10661</v>
      </c>
      <c r="O16" s="30" t="s">
        <v>41</v>
      </c>
      <c r="P16" s="31">
        <v>0</v>
      </c>
      <c r="Q16" s="31">
        <v>0</v>
      </c>
      <c r="R16" s="31">
        <v>14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14</v>
      </c>
      <c r="Y16" s="33">
        <f t="shared" si="1"/>
        <v>242413</v>
      </c>
    </row>
    <row r="17" spans="1:25" x14ac:dyDescent="0.3">
      <c r="A17" s="25" t="s">
        <v>55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58</v>
      </c>
      <c r="G17" s="28">
        <v>0</v>
      </c>
      <c r="H17" s="29">
        <v>212616</v>
      </c>
      <c r="I17" s="29">
        <v>66203</v>
      </c>
      <c r="J17" s="29">
        <v>0</v>
      </c>
      <c r="K17" s="29">
        <v>0</v>
      </c>
      <c r="L17" s="29">
        <v>2000</v>
      </c>
      <c r="M17" s="29">
        <v>0</v>
      </c>
      <c r="N17" s="28">
        <v>16990</v>
      </c>
      <c r="O17" s="30" t="s">
        <v>59</v>
      </c>
      <c r="P17" s="31">
        <v>0</v>
      </c>
      <c r="Q17" s="31">
        <v>0</v>
      </c>
      <c r="R17" s="31">
        <v>3</v>
      </c>
      <c r="S17" s="31">
        <v>4</v>
      </c>
      <c r="T17" s="31">
        <v>2</v>
      </c>
      <c r="U17" s="31">
        <v>0</v>
      </c>
      <c r="V17" s="31">
        <v>0</v>
      </c>
      <c r="W17" s="31">
        <v>0</v>
      </c>
      <c r="X17" s="32">
        <f t="shared" si="0"/>
        <v>9</v>
      </c>
      <c r="Y17" s="33">
        <f t="shared" si="1"/>
        <v>297809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5044B011-2ECE-49C0-BF6F-9347E7C69F30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C502C3E2-D9F4-46DD-A04C-1992A7D2F399}">
      <formula1>"DV, YHDP"</formula1>
    </dataValidation>
    <dataValidation type="list" allowBlank="1" showInputMessage="1" showErrorMessage="1" sqref="O11:O27" xr:uid="{491A5367-CD1F-48FB-AB7B-D200C27A41B6}">
      <formula1>"FMR, Actual Rent"</formula1>
    </dataValidation>
    <dataValidation type="list" allowBlank="1" showInputMessage="1" showErrorMessage="1" sqref="E11:E27" xr:uid="{2377FA19-F7E7-4F82-8768-5119EF2AA2E6}">
      <formula1>"PH, TH, Joint TH &amp; PH-RRH, HMIS, SSO, TRA, PRA, SRA, S+C/SRO"</formula1>
    </dataValidation>
    <dataValidation allowBlank="1" showErrorMessage="1" sqref="A10:Y10" xr:uid="{EF94FA9C-20DE-4C46-8252-420F0303F5B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2024-06-13T16:00:59Z</dcterms:created>
  <dcterms:modified xsi:type="dcterms:W3CDTF">2024-06-13T19:57:09Z</dcterms:modified>
</cp:coreProperties>
</file>