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T-500\"/>
    </mc:Choice>
  </mc:AlternateContent>
  <xr:revisionPtr revIDLastSave="0" documentId="13_ncr:1_{F0B9EE70-8335-4CA5-8497-CBAAEC152B3D}" xr6:coauthVersionLast="47" xr6:coauthVersionMax="47" xr10:uidLastSave="{00000000-0000-0000-0000-000000000000}"/>
  <bookViews>
    <workbookView xWindow="10440" yWindow="5808" windowWidth="29436" windowHeight="16176" xr2:uid="{3309196C-ED1D-4B06-8026-1F667671AEB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3" i="1" l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6" i="1"/>
  <c r="C6" i="1" s="1"/>
</calcChain>
</file>

<file path=xl/sharedStrings.xml><?xml version="1.0" encoding="utf-8"?>
<sst xmlns="http://schemas.openxmlformats.org/spreadsheetml/2006/main" count="234" uniqueCount="134">
  <si>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</si>
  <si>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</si>
  <si>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</si>
  <si>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</si>
  <si>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</si>
  <si>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</si>
  <si>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</si>
  <si>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</si>
  <si>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</si>
  <si>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</si>
  <si>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</si>
  <si>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</si>
  <si>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</si>
  <si>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</si>
  <si>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</si>
  <si>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</si>
  <si>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</si>
  <si>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</si>
  <si>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</si>
  <si>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</si>
  <si>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</si>
  <si>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</si>
  <si>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</si>
  <si>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</si>
  <si>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</si>
  <si>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</si>
  <si>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</si>
  <si>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</si>
  <si>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</si>
  <si>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</si>
  <si>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</si>
  <si>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</si>
  <si>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</si>
  <si>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</si>
  <si>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</si>
  <si>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MT-500</t>
  </si>
  <si>
    <t>Missoula Housing Authority</t>
  </si>
  <si>
    <t>MHA PSH Renewal 2023</t>
  </si>
  <si>
    <t>MT0009L8T002316</t>
  </si>
  <si>
    <t>PH</t>
  </si>
  <si>
    <t/>
  </si>
  <si>
    <t>FMR</t>
  </si>
  <si>
    <t>Denver</t>
  </si>
  <si>
    <t>Montana Statewide CoC</t>
  </si>
  <si>
    <t>Montana Continuum of Care Coalition</t>
  </si>
  <si>
    <t>Public Housing Authority of Butte</t>
  </si>
  <si>
    <t>PHA Butte Permanent Supportive Housing</t>
  </si>
  <si>
    <t>MT0012L8T002316</t>
  </si>
  <si>
    <t>Helena Housing Authority</t>
  </si>
  <si>
    <t>Helena Housing PSH</t>
  </si>
  <si>
    <t>MT0017L8T002316</t>
  </si>
  <si>
    <t>Northwest Montana Human Resources, Inc.</t>
  </si>
  <si>
    <t>CAPNM RRH</t>
  </si>
  <si>
    <t>MT0043L8T002310</t>
  </si>
  <si>
    <t>Action Inc.</t>
  </si>
  <si>
    <t>Action Inc. Rapid Rehousing</t>
  </si>
  <si>
    <t>MT0047L8T002309</t>
  </si>
  <si>
    <t>CAPNM Shelter Plus</t>
  </si>
  <si>
    <t>MT0052L8T002308</t>
  </si>
  <si>
    <t>Human Resource Development Council  of District IX, Inc.</t>
  </si>
  <si>
    <t>HRDC IX RRH</t>
  </si>
  <si>
    <t>MT0055L8T002308</t>
  </si>
  <si>
    <t>Supporters of Abuse Free Environments (SAFE), Inc.</t>
  </si>
  <si>
    <t>SAFE FY 23 TH-RRH</t>
  </si>
  <si>
    <t>MT0059L8T002306</t>
  </si>
  <si>
    <t>Joint TH &amp; PH-RRH</t>
  </si>
  <si>
    <t>YWCA Billings</t>
  </si>
  <si>
    <t>YWCA Billings Rapid Re-Housing</t>
  </si>
  <si>
    <t>MT0063L8T002305</t>
  </si>
  <si>
    <t>DV</t>
  </si>
  <si>
    <t>Pathways Community Network, Inc.</t>
  </si>
  <si>
    <t>HMIS Renewal 2023</t>
  </si>
  <si>
    <t>MT0064L8T002305</t>
  </si>
  <si>
    <t>Alliance for Youth, Inc.</t>
  </si>
  <si>
    <t>AFY YHDP Renewal Project Application FY2023</t>
  </si>
  <si>
    <t>MT0073Y8T002302</t>
  </si>
  <si>
    <t>SSO</t>
  </si>
  <si>
    <t>YHDP</t>
  </si>
  <si>
    <t>Browning School District #9</t>
  </si>
  <si>
    <t>BPS aisspoommootsiiyo•p YHDP</t>
  </si>
  <si>
    <t>MT0074Y8T002302</t>
  </si>
  <si>
    <t>Dawson Community College</t>
  </si>
  <si>
    <t>DCC - YHDP Renewal Application FY2023</t>
  </si>
  <si>
    <t>MT0075Y8T002302</t>
  </si>
  <si>
    <t>District 7 Human Resources Development Council</t>
  </si>
  <si>
    <t>HRDC District VII Youth Homeless Demonstration Project</t>
  </si>
  <si>
    <t>MT0076Y8T002303</t>
  </si>
  <si>
    <t>Actual Rent</t>
  </si>
  <si>
    <t>Tumbleweed</t>
  </si>
  <si>
    <t>YHDP Renewal 2023</t>
  </si>
  <si>
    <t>MT0078Y8T002302</t>
  </si>
  <si>
    <t>Alliance for Youth YHDP II</t>
  </si>
  <si>
    <t>MT0079Y8T002302</t>
  </si>
  <si>
    <t>Montana Legal Services Association</t>
  </si>
  <si>
    <t>YYA Legal Housing Project FY2023</t>
  </si>
  <si>
    <t>MT0081Y8T002302</t>
  </si>
  <si>
    <t>Kalispell Public Schools</t>
  </si>
  <si>
    <t>Kalispell Heart Program</t>
  </si>
  <si>
    <t>MT0084Y8T002301</t>
  </si>
  <si>
    <t>Human Resource Council District XI</t>
  </si>
  <si>
    <t>DXI HRC YHDP 2024-2025</t>
  </si>
  <si>
    <t>MT0091Y8T002302</t>
  </si>
  <si>
    <t>Friendship Center of Helena Inc</t>
  </si>
  <si>
    <t>Domestic Violence Housing Assistance</t>
  </si>
  <si>
    <t>MT0092D8T002302</t>
  </si>
  <si>
    <t>YWCA Missoula</t>
  </si>
  <si>
    <t>YWCA Missoula Rapid Rehousing Program</t>
  </si>
  <si>
    <t>MT0093L8T002302</t>
  </si>
  <si>
    <t>HRDC IX YHDP TH/RRH</t>
  </si>
  <si>
    <t>MT0094Y8T002302</t>
  </si>
  <si>
    <t>HRDC IX YHDP PSH</t>
  </si>
  <si>
    <t>MT0095Y8T002302</t>
  </si>
  <si>
    <t>HRDC IX YHSP RRH</t>
  </si>
  <si>
    <t>MT0096Y8T002302</t>
  </si>
  <si>
    <t>HRDC IX SN</t>
  </si>
  <si>
    <t>MT0097Y8T002302</t>
  </si>
  <si>
    <t>CAPNM Permanent Supportive Housing</t>
  </si>
  <si>
    <t>MT0098T8T002302</t>
  </si>
  <si>
    <t>HRDC IX YHDP Div</t>
  </si>
  <si>
    <t>MT0099Y8T002302</t>
  </si>
  <si>
    <t>CAPNM YHDP Renewal 2023</t>
  </si>
  <si>
    <t>MT0100Y8T002302</t>
  </si>
  <si>
    <t>Action Inc. YHDP Transitional Housing</t>
  </si>
  <si>
    <t>MT0101Y8T002302</t>
  </si>
  <si>
    <t>TH</t>
  </si>
  <si>
    <t>Action Inc. YHDP System Navigation &amp; Crises Response</t>
  </si>
  <si>
    <t>MT0102Y8T002302</t>
  </si>
  <si>
    <t>HRDC IX PSH - HFV</t>
  </si>
  <si>
    <t>MT0110L8T002300</t>
  </si>
  <si>
    <t>YWCA Helena</t>
  </si>
  <si>
    <t>MT0111L8T002300</t>
  </si>
  <si>
    <t>Neighborhood Housing Services, Inc. of Great Falls</t>
  </si>
  <si>
    <t>Baatz Block Apartments</t>
  </si>
  <si>
    <t>MT0112L8T002300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</si>
</sst>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310CD-69F0-4BFF-ADD8-D7B8AF9E6926}">
  <sheetPr codeName="Sheet211">
    <pageSetUpPr fitToPage="1"/>
  </sheetPr>
  <dimension ref="A1:DF5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471550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1707561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5271382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1151256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25299</v>
      </c>
      <c r="O11" s="30" t="s">
        <v>41</v>
      </c>
      <c r="P11" s="31">
        <v>0</v>
      </c>
      <c r="Q11" s="31">
        <v>2</v>
      </c>
      <c r="R11" s="31">
        <v>74</v>
      </c>
      <c r="S11" s="31">
        <v>16</v>
      </c>
      <c r="T11" s="31">
        <v>6</v>
      </c>
      <c r="U11" s="31">
        <v>0</v>
      </c>
      <c r="V11" s="31">
        <v>0</v>
      </c>
      <c r="W11" s="31">
        <v>0</v>
      </c>
      <c r="X11" s="32">
        <f t="shared" ref="X11:X53" si="0">SUM(P11:W11)</f>
        <v>98</v>
      </c>
      <c r="Y11" s="33">
        <f t="shared" ref="Y11:Y53" si="1">SUM(G11:N11)</f>
        <v>1176555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117624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6400</v>
      </c>
      <c r="O12" s="30" t="s">
        <v>41</v>
      </c>
      <c r="P12" s="31">
        <v>0</v>
      </c>
      <c r="Q12" s="31">
        <v>0</v>
      </c>
      <c r="R12" s="31">
        <v>6</v>
      </c>
      <c r="S12" s="31">
        <v>5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12</v>
      </c>
      <c r="Y12" s="33">
        <f t="shared" si="1"/>
        <v>124024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341712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25704</v>
      </c>
      <c r="O13" s="30" t="s">
        <v>41</v>
      </c>
      <c r="P13" s="31">
        <v>0</v>
      </c>
      <c r="Q13" s="31">
        <v>0</v>
      </c>
      <c r="R13" s="31">
        <v>36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36</v>
      </c>
      <c r="Y13" s="33">
        <f t="shared" si="1"/>
        <v>367416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40572</v>
      </c>
      <c r="I14" s="29">
        <v>19789</v>
      </c>
      <c r="J14" s="29">
        <v>0</v>
      </c>
      <c r="K14" s="29">
        <v>0</v>
      </c>
      <c r="L14" s="29">
        <v>0</v>
      </c>
      <c r="M14" s="29">
        <v>0</v>
      </c>
      <c r="N14" s="28">
        <v>4437</v>
      </c>
      <c r="O14" s="30" t="s">
        <v>41</v>
      </c>
      <c r="P14" s="31">
        <v>0</v>
      </c>
      <c r="Q14" s="31">
        <v>0</v>
      </c>
      <c r="R14" s="31">
        <v>1</v>
      </c>
      <c r="S14" s="31">
        <v>3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4</v>
      </c>
      <c r="Y14" s="33">
        <f t="shared" si="1"/>
        <v>64798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59988</v>
      </c>
      <c r="I15" s="29">
        <v>29992</v>
      </c>
      <c r="J15" s="29">
        <v>0</v>
      </c>
      <c r="K15" s="29">
        <v>1000</v>
      </c>
      <c r="L15" s="29">
        <v>0</v>
      </c>
      <c r="M15" s="29">
        <v>0</v>
      </c>
      <c r="N15" s="28">
        <v>7221</v>
      </c>
      <c r="O15" s="30" t="s">
        <v>41</v>
      </c>
      <c r="P15" s="31">
        <v>0</v>
      </c>
      <c r="Q15" s="31">
        <v>0</v>
      </c>
      <c r="R15" s="31">
        <v>3</v>
      </c>
      <c r="S15" s="31">
        <v>2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6</v>
      </c>
      <c r="Y15" s="33">
        <f t="shared" si="1"/>
        <v>98201</v>
      </c>
    </row>
    <row r="16" spans="1:25" x14ac:dyDescent="0.3">
      <c r="A16" s="25" t="s">
        <v>51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63744</v>
      </c>
      <c r="I16" s="29">
        <v>11055</v>
      </c>
      <c r="J16" s="29">
        <v>0</v>
      </c>
      <c r="K16" s="29">
        <v>2600</v>
      </c>
      <c r="L16" s="29">
        <v>0</v>
      </c>
      <c r="M16" s="29">
        <v>0</v>
      </c>
      <c r="N16" s="28">
        <v>6197</v>
      </c>
      <c r="O16" s="30" t="s">
        <v>41</v>
      </c>
      <c r="P16" s="31">
        <v>7</v>
      </c>
      <c r="Q16" s="31">
        <v>3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10</v>
      </c>
      <c r="Y16" s="33">
        <f t="shared" si="1"/>
        <v>83596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102132</v>
      </c>
      <c r="I17" s="29">
        <v>20261</v>
      </c>
      <c r="J17" s="29">
        <v>0</v>
      </c>
      <c r="K17" s="29">
        <v>0</v>
      </c>
      <c r="L17" s="29">
        <v>0</v>
      </c>
      <c r="M17" s="29">
        <v>0</v>
      </c>
      <c r="N17" s="28">
        <v>8000</v>
      </c>
      <c r="O17" s="30" t="s">
        <v>41</v>
      </c>
      <c r="P17" s="31">
        <v>0</v>
      </c>
      <c r="Q17" s="31">
        <v>0</v>
      </c>
      <c r="R17" s="31">
        <v>6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9</v>
      </c>
      <c r="Y17" s="33">
        <f t="shared" si="1"/>
        <v>130393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65</v>
      </c>
      <c r="F18" s="27" t="s">
        <v>40</v>
      </c>
      <c r="G18" s="28">
        <v>0</v>
      </c>
      <c r="H18" s="29">
        <v>135384</v>
      </c>
      <c r="I18" s="29">
        <v>10000</v>
      </c>
      <c r="J18" s="29">
        <v>1200</v>
      </c>
      <c r="K18" s="29">
        <v>0</v>
      </c>
      <c r="L18" s="29">
        <v>0</v>
      </c>
      <c r="M18" s="29">
        <v>0</v>
      </c>
      <c r="N18" s="28">
        <v>12212</v>
      </c>
      <c r="O18" s="30" t="s">
        <v>41</v>
      </c>
      <c r="P18" s="31">
        <v>0</v>
      </c>
      <c r="Q18" s="31">
        <v>0</v>
      </c>
      <c r="R18" s="31">
        <v>4</v>
      </c>
      <c r="S18" s="31">
        <v>7</v>
      </c>
      <c r="T18" s="31">
        <v>2</v>
      </c>
      <c r="U18" s="31">
        <v>0</v>
      </c>
      <c r="V18" s="31">
        <v>0</v>
      </c>
      <c r="W18" s="31">
        <v>0</v>
      </c>
      <c r="X18" s="32">
        <f t="shared" si="0"/>
        <v>13</v>
      </c>
      <c r="Y18" s="33">
        <f t="shared" si="1"/>
        <v>158796</v>
      </c>
    </row>
    <row r="19" spans="1:25" x14ac:dyDescent="0.3">
      <c r="A19" s="25" t="s">
        <v>66</v>
      </c>
      <c r="B19" s="25" t="s">
        <v>67</v>
      </c>
      <c r="C19" s="26" t="s">
        <v>68</v>
      </c>
      <c r="D19" s="26">
        <v>2025</v>
      </c>
      <c r="E19" s="26" t="s">
        <v>39</v>
      </c>
      <c r="F19" s="27" t="s">
        <v>69</v>
      </c>
      <c r="G19" s="28">
        <v>0</v>
      </c>
      <c r="H19" s="29">
        <v>241464</v>
      </c>
      <c r="I19" s="29">
        <v>20284</v>
      </c>
      <c r="J19" s="29">
        <v>0</v>
      </c>
      <c r="K19" s="29">
        <v>0</v>
      </c>
      <c r="L19" s="29">
        <v>0</v>
      </c>
      <c r="M19" s="29">
        <v>0</v>
      </c>
      <c r="N19" s="28">
        <v>23576</v>
      </c>
      <c r="O19" s="30" t="s">
        <v>41</v>
      </c>
      <c r="P19" s="31">
        <v>0</v>
      </c>
      <c r="Q19" s="31">
        <v>0</v>
      </c>
      <c r="R19" s="31">
        <v>10</v>
      </c>
      <c r="S19" s="31">
        <v>6</v>
      </c>
      <c r="T19" s="31">
        <v>4</v>
      </c>
      <c r="U19" s="31">
        <v>0</v>
      </c>
      <c r="V19" s="31">
        <v>0</v>
      </c>
      <c r="W19" s="31">
        <v>0</v>
      </c>
      <c r="X19" s="32">
        <f t="shared" si="0"/>
        <v>20</v>
      </c>
      <c r="Y19" s="33">
        <f t="shared" si="1"/>
        <v>285324</v>
      </c>
    </row>
    <row r="20" spans="1:25" x14ac:dyDescent="0.3">
      <c r="A20" s="25" t="s">
        <v>70</v>
      </c>
      <c r="B20" s="25" t="s">
        <v>71</v>
      </c>
      <c r="C20" s="26" t="s">
        <v>72</v>
      </c>
      <c r="D20" s="26">
        <v>2025</v>
      </c>
      <c r="E20" s="26" t="s">
        <v>20</v>
      </c>
      <c r="F20" s="27" t="s">
        <v>40</v>
      </c>
      <c r="G20" s="28">
        <v>0</v>
      </c>
      <c r="H20" s="29">
        <v>0</v>
      </c>
      <c r="I20" s="29">
        <v>0</v>
      </c>
      <c r="J20" s="29">
        <v>0</v>
      </c>
      <c r="K20" s="29">
        <v>143029</v>
      </c>
      <c r="L20" s="29">
        <v>0</v>
      </c>
      <c r="M20" s="29">
        <v>0</v>
      </c>
      <c r="N20" s="28">
        <v>14303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157332</v>
      </c>
    </row>
    <row r="21" spans="1:25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76</v>
      </c>
      <c r="F21" s="27" t="s">
        <v>77</v>
      </c>
      <c r="G21" s="28">
        <v>0</v>
      </c>
      <c r="H21" s="29">
        <v>0</v>
      </c>
      <c r="I21" s="29">
        <v>91056</v>
      </c>
      <c r="J21" s="29">
        <v>0</v>
      </c>
      <c r="K21" s="29">
        <v>764</v>
      </c>
      <c r="L21" s="29">
        <v>0</v>
      </c>
      <c r="M21" s="29">
        <v>0</v>
      </c>
      <c r="N21" s="28">
        <v>8180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100000</v>
      </c>
    </row>
    <row r="22" spans="1:25" x14ac:dyDescent="0.3">
      <c r="A22" s="25" t="s">
        <v>78</v>
      </c>
      <c r="B22" s="25" t="s">
        <v>79</v>
      </c>
      <c r="C22" s="26" t="s">
        <v>80</v>
      </c>
      <c r="D22" s="26">
        <v>2025</v>
      </c>
      <c r="E22" s="26" t="s">
        <v>76</v>
      </c>
      <c r="F22" s="27" t="s">
        <v>77</v>
      </c>
      <c r="G22" s="28">
        <v>0</v>
      </c>
      <c r="H22" s="29">
        <v>0</v>
      </c>
      <c r="I22" s="29">
        <v>160765</v>
      </c>
      <c r="J22" s="29">
        <v>0</v>
      </c>
      <c r="K22" s="29">
        <v>1380</v>
      </c>
      <c r="L22" s="29">
        <v>8500</v>
      </c>
      <c r="M22" s="29">
        <v>0</v>
      </c>
      <c r="N22" s="28">
        <v>8000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178645</v>
      </c>
    </row>
    <row r="23" spans="1:25" x14ac:dyDescent="0.3">
      <c r="A23" s="25" t="s">
        <v>81</v>
      </c>
      <c r="B23" s="25" t="s">
        <v>82</v>
      </c>
      <c r="C23" s="26" t="s">
        <v>83</v>
      </c>
      <c r="D23" s="26">
        <v>2025</v>
      </c>
      <c r="E23" s="26" t="s">
        <v>76</v>
      </c>
      <c r="F23" s="27" t="s">
        <v>77</v>
      </c>
      <c r="G23" s="28">
        <v>0</v>
      </c>
      <c r="H23" s="29">
        <v>0</v>
      </c>
      <c r="I23" s="29">
        <v>40222</v>
      </c>
      <c r="J23" s="29">
        <v>0</v>
      </c>
      <c r="K23" s="29">
        <v>0</v>
      </c>
      <c r="L23" s="29">
        <v>0</v>
      </c>
      <c r="M23" s="29">
        <v>0</v>
      </c>
      <c r="N23" s="28">
        <v>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40222</v>
      </c>
    </row>
    <row r="24" spans="1:25" x14ac:dyDescent="0.3">
      <c r="A24" s="25" t="s">
        <v>84</v>
      </c>
      <c r="B24" s="25" t="s">
        <v>85</v>
      </c>
      <c r="C24" s="26" t="s">
        <v>86</v>
      </c>
      <c r="D24" s="26">
        <v>2025</v>
      </c>
      <c r="E24" s="26" t="s">
        <v>39</v>
      </c>
      <c r="F24" s="27" t="s">
        <v>77</v>
      </c>
      <c r="G24" s="28">
        <v>0</v>
      </c>
      <c r="H24" s="29">
        <v>49812</v>
      </c>
      <c r="I24" s="29">
        <v>47240</v>
      </c>
      <c r="J24" s="29">
        <v>0</v>
      </c>
      <c r="K24" s="29">
        <v>0</v>
      </c>
      <c r="L24" s="29">
        <v>0</v>
      </c>
      <c r="M24" s="29">
        <v>0</v>
      </c>
      <c r="N24" s="28">
        <v>9350</v>
      </c>
      <c r="O24" s="30" t="s">
        <v>87</v>
      </c>
      <c r="P24" s="31">
        <v>0</v>
      </c>
      <c r="Q24" s="31">
        <v>0</v>
      </c>
      <c r="R24" s="31">
        <v>4</v>
      </c>
      <c r="S24" s="31">
        <v>1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5</v>
      </c>
      <c r="Y24" s="33">
        <f t="shared" si="1"/>
        <v>106402</v>
      </c>
    </row>
    <row r="25" spans="1:25" x14ac:dyDescent="0.3">
      <c r="A25" s="25" t="s">
        <v>88</v>
      </c>
      <c r="B25" s="25" t="s">
        <v>89</v>
      </c>
      <c r="C25" s="26" t="s">
        <v>90</v>
      </c>
      <c r="D25" s="26">
        <v>2025</v>
      </c>
      <c r="E25" s="26" t="s">
        <v>76</v>
      </c>
      <c r="F25" s="27" t="s">
        <v>77</v>
      </c>
      <c r="G25" s="28">
        <v>0</v>
      </c>
      <c r="H25" s="29">
        <v>0</v>
      </c>
      <c r="I25" s="29">
        <v>94105</v>
      </c>
      <c r="J25" s="29">
        <v>0</v>
      </c>
      <c r="K25" s="29">
        <v>1380</v>
      </c>
      <c r="L25" s="29">
        <v>0</v>
      </c>
      <c r="M25" s="29">
        <v>0</v>
      </c>
      <c r="N25" s="28">
        <v>9200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104685</v>
      </c>
    </row>
    <row r="26" spans="1:25" x14ac:dyDescent="0.3">
      <c r="A26" s="25" t="s">
        <v>73</v>
      </c>
      <c r="B26" s="25" t="s">
        <v>91</v>
      </c>
      <c r="C26" s="26" t="s">
        <v>92</v>
      </c>
      <c r="D26" s="26">
        <v>2025</v>
      </c>
      <c r="E26" s="26" t="s">
        <v>76</v>
      </c>
      <c r="F26" s="27" t="s">
        <v>77</v>
      </c>
      <c r="G26" s="28">
        <v>0</v>
      </c>
      <c r="H26" s="29">
        <v>0</v>
      </c>
      <c r="I26" s="29">
        <v>102106</v>
      </c>
      <c r="J26" s="29">
        <v>0</v>
      </c>
      <c r="K26" s="29">
        <v>764</v>
      </c>
      <c r="L26" s="29">
        <v>0</v>
      </c>
      <c r="M26" s="29">
        <v>0</v>
      </c>
      <c r="N26" s="28">
        <v>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102870</v>
      </c>
    </row>
    <row r="27" spans="1:25" x14ac:dyDescent="0.3">
      <c r="A27" s="25" t="s">
        <v>93</v>
      </c>
      <c r="B27" s="25" t="s">
        <v>94</v>
      </c>
      <c r="C27" s="26" t="s">
        <v>95</v>
      </c>
      <c r="D27" s="26">
        <v>2025</v>
      </c>
      <c r="E27" s="26" t="s">
        <v>76</v>
      </c>
      <c r="F27" s="27" t="s">
        <v>77</v>
      </c>
      <c r="G27" s="28">
        <v>0</v>
      </c>
      <c r="H27" s="29">
        <v>0</v>
      </c>
      <c r="I27" s="29">
        <v>99100</v>
      </c>
      <c r="J27" s="29">
        <v>0</v>
      </c>
      <c r="K27" s="29">
        <v>900</v>
      </c>
      <c r="L27" s="29">
        <v>0</v>
      </c>
      <c r="M27" s="29">
        <v>0</v>
      </c>
      <c r="N27" s="28">
        <v>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100000</v>
      </c>
    </row>
    <row r="28" spans="1:25" x14ac:dyDescent="0.3">
      <c r="A28" s="25" t="s">
        <v>96</v>
      </c>
      <c r="B28" s="25" t="s">
        <v>97</v>
      </c>
      <c r="C28" s="26" t="s">
        <v>98</v>
      </c>
      <c r="D28" s="26">
        <v>2025</v>
      </c>
      <c r="E28" s="26" t="s">
        <v>76</v>
      </c>
      <c r="F28" s="27" t="s">
        <v>77</v>
      </c>
      <c r="G28" s="28">
        <v>0</v>
      </c>
      <c r="H28" s="29">
        <v>0</v>
      </c>
      <c r="I28" s="29">
        <v>74030</v>
      </c>
      <c r="J28" s="29">
        <v>0</v>
      </c>
      <c r="K28" s="29">
        <v>0</v>
      </c>
      <c r="L28" s="29">
        <v>0</v>
      </c>
      <c r="M28" s="29">
        <v>0</v>
      </c>
      <c r="N28" s="28">
        <v>0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74030</v>
      </c>
    </row>
    <row r="29" spans="1:25" x14ac:dyDescent="0.3">
      <c r="A29" s="25" t="s">
        <v>99</v>
      </c>
      <c r="B29" s="25" t="s">
        <v>100</v>
      </c>
      <c r="C29" s="26" t="s">
        <v>101</v>
      </c>
      <c r="D29" s="26">
        <v>2025</v>
      </c>
      <c r="E29" s="26" t="s">
        <v>39</v>
      </c>
      <c r="F29" s="27" t="s">
        <v>77</v>
      </c>
      <c r="G29" s="28">
        <v>0</v>
      </c>
      <c r="H29" s="29">
        <v>124296</v>
      </c>
      <c r="I29" s="29">
        <v>110936</v>
      </c>
      <c r="J29" s="29">
        <v>0</v>
      </c>
      <c r="K29" s="29">
        <v>0</v>
      </c>
      <c r="L29" s="29">
        <v>0</v>
      </c>
      <c r="M29" s="29">
        <v>0</v>
      </c>
      <c r="N29" s="28">
        <v>10448</v>
      </c>
      <c r="O29" s="30" t="s">
        <v>41</v>
      </c>
      <c r="P29" s="31">
        <v>2</v>
      </c>
      <c r="Q29" s="31">
        <v>2</v>
      </c>
      <c r="R29" s="31">
        <v>4</v>
      </c>
      <c r="S29" s="31">
        <v>3</v>
      </c>
      <c r="T29" s="31">
        <v>1</v>
      </c>
      <c r="U29" s="31">
        <v>0</v>
      </c>
      <c r="V29" s="31">
        <v>0</v>
      </c>
      <c r="W29" s="31">
        <v>0</v>
      </c>
      <c r="X29" s="32">
        <f t="shared" si="0"/>
        <v>12</v>
      </c>
      <c r="Y29" s="33">
        <f t="shared" si="1"/>
        <v>245680</v>
      </c>
    </row>
    <row r="30" spans="1:25" x14ac:dyDescent="0.3">
      <c r="A30" s="25" t="s">
        <v>102</v>
      </c>
      <c r="B30" s="25" t="s">
        <v>103</v>
      </c>
      <c r="C30" s="26" t="s">
        <v>104</v>
      </c>
      <c r="D30" s="26">
        <v>2025</v>
      </c>
      <c r="E30" s="26" t="s">
        <v>39</v>
      </c>
      <c r="F30" s="27" t="s">
        <v>69</v>
      </c>
      <c r="G30" s="28">
        <v>0</v>
      </c>
      <c r="H30" s="29">
        <v>127056</v>
      </c>
      <c r="I30" s="29">
        <v>41030</v>
      </c>
      <c r="J30" s="29">
        <v>0</v>
      </c>
      <c r="K30" s="29">
        <v>2155</v>
      </c>
      <c r="L30" s="29">
        <v>0</v>
      </c>
      <c r="M30" s="29">
        <v>0</v>
      </c>
      <c r="N30" s="28">
        <v>15985</v>
      </c>
      <c r="O30" s="30" t="s">
        <v>41</v>
      </c>
      <c r="P30" s="31">
        <v>0</v>
      </c>
      <c r="Q30" s="31">
        <v>0</v>
      </c>
      <c r="R30" s="31">
        <v>1</v>
      </c>
      <c r="S30" s="31">
        <v>6</v>
      </c>
      <c r="T30" s="31">
        <v>3</v>
      </c>
      <c r="U30" s="31">
        <v>0</v>
      </c>
      <c r="V30" s="31">
        <v>0</v>
      </c>
      <c r="W30" s="31">
        <v>0</v>
      </c>
      <c r="X30" s="32">
        <f t="shared" si="0"/>
        <v>10</v>
      </c>
      <c r="Y30" s="33">
        <f t="shared" si="1"/>
        <v>186226</v>
      </c>
    </row>
    <row r="31" spans="1:25" x14ac:dyDescent="0.3">
      <c r="A31" s="25" t="s">
        <v>105</v>
      </c>
      <c r="B31" s="25" t="s">
        <v>106</v>
      </c>
      <c r="C31" s="26" t="s">
        <v>107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290544</v>
      </c>
      <c r="I31" s="29">
        <v>43568</v>
      </c>
      <c r="J31" s="29">
        <v>0</v>
      </c>
      <c r="K31" s="29">
        <v>0</v>
      </c>
      <c r="L31" s="29">
        <v>0</v>
      </c>
      <c r="M31" s="29">
        <v>0</v>
      </c>
      <c r="N31" s="28">
        <v>25306</v>
      </c>
      <c r="O31" s="30" t="s">
        <v>41</v>
      </c>
      <c r="P31" s="31">
        <v>0</v>
      </c>
      <c r="Q31" s="31">
        <v>0</v>
      </c>
      <c r="R31" s="31">
        <v>2</v>
      </c>
      <c r="S31" s="31">
        <v>11</v>
      </c>
      <c r="T31" s="31">
        <v>4</v>
      </c>
      <c r="U31" s="31">
        <v>2</v>
      </c>
      <c r="V31" s="31">
        <v>0</v>
      </c>
      <c r="W31" s="31">
        <v>0</v>
      </c>
      <c r="X31" s="32">
        <f t="shared" si="0"/>
        <v>19</v>
      </c>
      <c r="Y31" s="33">
        <f t="shared" si="1"/>
        <v>359418</v>
      </c>
    </row>
    <row r="32" spans="1:25" x14ac:dyDescent="0.3">
      <c r="A32" s="25" t="s">
        <v>59</v>
      </c>
      <c r="B32" s="25" t="s">
        <v>108</v>
      </c>
      <c r="C32" s="26" t="s">
        <v>109</v>
      </c>
      <c r="D32" s="26">
        <v>2025</v>
      </c>
      <c r="E32" s="26" t="s">
        <v>65</v>
      </c>
      <c r="F32" s="27" t="s">
        <v>77</v>
      </c>
      <c r="G32" s="28">
        <v>0</v>
      </c>
      <c r="H32" s="29">
        <v>42912</v>
      </c>
      <c r="I32" s="29">
        <v>73102</v>
      </c>
      <c r="J32" s="29">
        <v>8124</v>
      </c>
      <c r="K32" s="29">
        <v>600</v>
      </c>
      <c r="L32" s="29">
        <v>0</v>
      </c>
      <c r="M32" s="29">
        <v>0</v>
      </c>
      <c r="N32" s="28">
        <v>10350</v>
      </c>
      <c r="O32" s="30" t="s">
        <v>41</v>
      </c>
      <c r="P32" s="31">
        <v>0</v>
      </c>
      <c r="Q32" s="31">
        <v>0</v>
      </c>
      <c r="R32" s="31">
        <v>4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4</v>
      </c>
      <c r="Y32" s="33">
        <f t="shared" si="1"/>
        <v>135088</v>
      </c>
    </row>
    <row r="33" spans="1:25" x14ac:dyDescent="0.3">
      <c r="A33" s="25" t="s">
        <v>59</v>
      </c>
      <c r="B33" s="25" t="s">
        <v>110</v>
      </c>
      <c r="C33" s="26" t="s">
        <v>111</v>
      </c>
      <c r="D33" s="26">
        <v>2025</v>
      </c>
      <c r="E33" s="26" t="s">
        <v>39</v>
      </c>
      <c r="F33" s="27" t="s">
        <v>77</v>
      </c>
      <c r="G33" s="28">
        <v>0</v>
      </c>
      <c r="H33" s="29">
        <v>35424</v>
      </c>
      <c r="I33" s="29">
        <v>18000</v>
      </c>
      <c r="J33" s="29">
        <v>0</v>
      </c>
      <c r="K33" s="29">
        <v>0</v>
      </c>
      <c r="L33" s="29">
        <v>0</v>
      </c>
      <c r="M33" s="29">
        <v>0</v>
      </c>
      <c r="N33" s="28">
        <v>4517</v>
      </c>
      <c r="O33" s="30" t="s">
        <v>41</v>
      </c>
      <c r="P33" s="31">
        <v>0</v>
      </c>
      <c r="Q33" s="31">
        <v>0</v>
      </c>
      <c r="R33" s="31">
        <v>2</v>
      </c>
      <c r="S33" s="31">
        <v>1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3</v>
      </c>
      <c r="Y33" s="33">
        <f t="shared" si="1"/>
        <v>57941</v>
      </c>
    </row>
    <row r="34" spans="1:25" x14ac:dyDescent="0.3">
      <c r="A34" s="25" t="s">
        <v>59</v>
      </c>
      <c r="B34" s="25" t="s">
        <v>112</v>
      </c>
      <c r="C34" s="26" t="s">
        <v>113</v>
      </c>
      <c r="D34" s="26">
        <v>2025</v>
      </c>
      <c r="E34" s="26" t="s">
        <v>39</v>
      </c>
      <c r="F34" s="27" t="s">
        <v>77</v>
      </c>
      <c r="G34" s="28">
        <v>0</v>
      </c>
      <c r="H34" s="29">
        <v>31284</v>
      </c>
      <c r="I34" s="29">
        <v>5170</v>
      </c>
      <c r="J34" s="29">
        <v>0</v>
      </c>
      <c r="K34" s="29">
        <v>0</v>
      </c>
      <c r="L34" s="29">
        <v>0</v>
      </c>
      <c r="M34" s="29">
        <v>0</v>
      </c>
      <c r="N34" s="28">
        <v>2917</v>
      </c>
      <c r="O34" s="30" t="s">
        <v>41</v>
      </c>
      <c r="P34" s="31">
        <v>0</v>
      </c>
      <c r="Q34" s="31">
        <v>1</v>
      </c>
      <c r="R34" s="31">
        <v>2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3</v>
      </c>
      <c r="Y34" s="33">
        <f t="shared" si="1"/>
        <v>39371</v>
      </c>
    </row>
    <row r="35" spans="1:25" x14ac:dyDescent="0.3">
      <c r="A35" s="25" t="s">
        <v>59</v>
      </c>
      <c r="B35" s="25" t="s">
        <v>114</v>
      </c>
      <c r="C35" s="26" t="s">
        <v>115</v>
      </c>
      <c r="D35" s="26">
        <v>2025</v>
      </c>
      <c r="E35" s="26" t="s">
        <v>76</v>
      </c>
      <c r="F35" s="27" t="s">
        <v>77</v>
      </c>
      <c r="G35" s="28">
        <v>0</v>
      </c>
      <c r="H35" s="29">
        <v>0</v>
      </c>
      <c r="I35" s="29">
        <v>99830</v>
      </c>
      <c r="J35" s="29">
        <v>0</v>
      </c>
      <c r="K35" s="29">
        <v>600</v>
      </c>
      <c r="L35" s="29">
        <v>0</v>
      </c>
      <c r="M35" s="29">
        <v>0</v>
      </c>
      <c r="N35" s="28">
        <v>9575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110005</v>
      </c>
    </row>
    <row r="36" spans="1:25" x14ac:dyDescent="0.3">
      <c r="A36" s="25" t="s">
        <v>51</v>
      </c>
      <c r="B36" s="25" t="s">
        <v>116</v>
      </c>
      <c r="C36" s="26" t="s">
        <v>117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27396</v>
      </c>
      <c r="I36" s="29">
        <v>2880</v>
      </c>
      <c r="J36" s="29">
        <v>480</v>
      </c>
      <c r="K36" s="29">
        <v>0</v>
      </c>
      <c r="L36" s="29">
        <v>0</v>
      </c>
      <c r="M36" s="29">
        <v>0</v>
      </c>
      <c r="N36" s="28">
        <v>2807</v>
      </c>
      <c r="O36" s="30" t="s">
        <v>41</v>
      </c>
      <c r="P36" s="31">
        <v>2</v>
      </c>
      <c r="Q36" s="31">
        <v>2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4</v>
      </c>
      <c r="Y36" s="33">
        <f t="shared" si="1"/>
        <v>33563</v>
      </c>
    </row>
    <row r="37" spans="1:25" x14ac:dyDescent="0.3">
      <c r="A37" s="25" t="s">
        <v>59</v>
      </c>
      <c r="B37" s="25" t="s">
        <v>118</v>
      </c>
      <c r="C37" s="26" t="s">
        <v>119</v>
      </c>
      <c r="D37" s="26">
        <v>2025</v>
      </c>
      <c r="E37" s="26" t="s">
        <v>76</v>
      </c>
      <c r="F37" s="27" t="s">
        <v>77</v>
      </c>
      <c r="G37" s="28">
        <v>0</v>
      </c>
      <c r="H37" s="29">
        <v>0</v>
      </c>
      <c r="I37" s="29">
        <v>54346</v>
      </c>
      <c r="J37" s="29">
        <v>0</v>
      </c>
      <c r="K37" s="29">
        <v>600</v>
      </c>
      <c r="L37" s="29">
        <v>0</v>
      </c>
      <c r="M37" s="29">
        <v>0</v>
      </c>
      <c r="N37" s="28">
        <v>5375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60321</v>
      </c>
    </row>
    <row r="38" spans="1:25" x14ac:dyDescent="0.3">
      <c r="A38" s="25" t="s">
        <v>51</v>
      </c>
      <c r="B38" s="25" t="s">
        <v>120</v>
      </c>
      <c r="C38" s="26" t="s">
        <v>121</v>
      </c>
      <c r="D38" s="26">
        <v>2025</v>
      </c>
      <c r="E38" s="26" t="s">
        <v>39</v>
      </c>
      <c r="F38" s="27" t="s">
        <v>77</v>
      </c>
      <c r="G38" s="28">
        <v>0</v>
      </c>
      <c r="H38" s="29">
        <v>41844</v>
      </c>
      <c r="I38" s="29">
        <v>8660</v>
      </c>
      <c r="J38" s="29">
        <v>1106</v>
      </c>
      <c r="K38" s="29">
        <v>0</v>
      </c>
      <c r="L38" s="29">
        <v>0</v>
      </c>
      <c r="M38" s="29">
        <v>0</v>
      </c>
      <c r="N38" s="28">
        <v>4471</v>
      </c>
      <c r="O38" s="30" t="s">
        <v>41</v>
      </c>
      <c r="P38" s="31">
        <v>0</v>
      </c>
      <c r="Q38" s="31">
        <v>3</v>
      </c>
      <c r="R38" s="31">
        <v>2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5</v>
      </c>
      <c r="Y38" s="33">
        <f t="shared" si="1"/>
        <v>56081</v>
      </c>
    </row>
    <row r="39" spans="1:25" x14ac:dyDescent="0.3">
      <c r="A39" s="25" t="s">
        <v>54</v>
      </c>
      <c r="B39" s="25" t="s">
        <v>122</v>
      </c>
      <c r="C39" s="26" t="s">
        <v>123</v>
      </c>
      <c r="D39" s="26">
        <v>2025</v>
      </c>
      <c r="E39" s="26" t="s">
        <v>124</v>
      </c>
      <c r="F39" s="27" t="s">
        <v>77</v>
      </c>
      <c r="G39" s="28">
        <v>43200</v>
      </c>
      <c r="H39" s="29">
        <v>0</v>
      </c>
      <c r="I39" s="29">
        <v>53700</v>
      </c>
      <c r="J39" s="29">
        <v>7000</v>
      </c>
      <c r="K39" s="29">
        <v>0</v>
      </c>
      <c r="L39" s="29">
        <v>0</v>
      </c>
      <c r="M39" s="29">
        <v>0</v>
      </c>
      <c r="N39" s="28">
        <v>9090</v>
      </c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112990</v>
      </c>
    </row>
    <row r="40" spans="1:25" x14ac:dyDescent="0.3">
      <c r="A40" s="25" t="s">
        <v>54</v>
      </c>
      <c r="B40" s="25" t="s">
        <v>125</v>
      </c>
      <c r="C40" s="26" t="s">
        <v>126</v>
      </c>
      <c r="D40" s="26">
        <v>2025</v>
      </c>
      <c r="E40" s="26" t="s">
        <v>76</v>
      </c>
      <c r="F40" s="27" t="s">
        <v>77</v>
      </c>
      <c r="G40" s="28">
        <v>0</v>
      </c>
      <c r="H40" s="29">
        <v>0</v>
      </c>
      <c r="I40" s="29">
        <v>76358</v>
      </c>
      <c r="J40" s="29">
        <v>0</v>
      </c>
      <c r="K40" s="29">
        <v>0</v>
      </c>
      <c r="L40" s="29">
        <v>0</v>
      </c>
      <c r="M40" s="29">
        <v>0</v>
      </c>
      <c r="N40" s="28">
        <v>6872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83230</v>
      </c>
    </row>
    <row r="41" spans="1:25" x14ac:dyDescent="0.3">
      <c r="A41" s="25" t="s">
        <v>59</v>
      </c>
      <c r="B41" s="25" t="s">
        <v>127</v>
      </c>
      <c r="C41" s="26" t="s">
        <v>128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50940</v>
      </c>
      <c r="I41" s="29">
        <v>44833</v>
      </c>
      <c r="J41" s="29">
        <v>0</v>
      </c>
      <c r="K41" s="29">
        <v>0</v>
      </c>
      <c r="L41" s="29">
        <v>1</v>
      </c>
      <c r="M41" s="29">
        <v>0</v>
      </c>
      <c r="N41" s="28">
        <v>8900</v>
      </c>
      <c r="O41" s="30" t="s">
        <v>41</v>
      </c>
      <c r="P41" s="31">
        <v>0</v>
      </c>
      <c r="Q41" s="31">
        <v>3</v>
      </c>
      <c r="R41" s="31">
        <v>2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5</v>
      </c>
      <c r="Y41" s="33">
        <f t="shared" si="1"/>
        <v>104674</v>
      </c>
    </row>
    <row r="42" spans="1:25" x14ac:dyDescent="0.3">
      <c r="A42" s="25" t="s">
        <v>129</v>
      </c>
      <c r="B42" s="25" t="s">
        <v>129</v>
      </c>
      <c r="C42" s="26" t="s">
        <v>130</v>
      </c>
      <c r="D42" s="26">
        <v>2025</v>
      </c>
      <c r="E42" s="26" t="s">
        <v>65</v>
      </c>
      <c r="F42" s="27" t="s">
        <v>40</v>
      </c>
      <c r="G42" s="28">
        <v>0</v>
      </c>
      <c r="H42" s="29">
        <v>142140</v>
      </c>
      <c r="I42" s="29">
        <v>26304</v>
      </c>
      <c r="J42" s="29">
        <v>0</v>
      </c>
      <c r="K42" s="29">
        <v>0</v>
      </c>
      <c r="L42" s="29">
        <v>0</v>
      </c>
      <c r="M42" s="29">
        <v>0</v>
      </c>
      <c r="N42" s="28">
        <v>10981</v>
      </c>
      <c r="O42" s="30" t="s">
        <v>41</v>
      </c>
      <c r="P42" s="31">
        <v>0</v>
      </c>
      <c r="Q42" s="31">
        <v>10</v>
      </c>
      <c r="R42" s="31">
        <v>0</v>
      </c>
      <c r="S42" s="31">
        <v>5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15</v>
      </c>
      <c r="Y42" s="33">
        <f t="shared" si="1"/>
        <v>179425</v>
      </c>
    </row>
    <row r="43" spans="1:25" x14ac:dyDescent="0.3">
      <c r="A43" s="25" t="s">
        <v>131</v>
      </c>
      <c r="B43" s="25" t="s">
        <v>132</v>
      </c>
      <c r="C43" s="26" t="s">
        <v>133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0</v>
      </c>
      <c r="I43" s="29">
        <v>49213</v>
      </c>
      <c r="J43" s="29">
        <v>0</v>
      </c>
      <c r="K43" s="29">
        <v>0</v>
      </c>
      <c r="L43" s="29">
        <v>0</v>
      </c>
      <c r="M43" s="29">
        <v>0</v>
      </c>
      <c r="N43" s="28">
        <v>4867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54080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</sheetData>
  <autoFilter ref="A10:Y10" xr:uid="{161310CD-69F0-4BFF-ADD8-D7B8AF9E6926}"/>
  <conditionalFormatting sqref="D11:D53">
    <cfRule type="expression" dxfId="2" priority="1">
      <formula>OR($D11&gt;2025,AND($D11&lt;2025,$D11&lt;&gt;""))</formula>
    </cfRule>
  </conditionalFormatting>
  <conditionalFormatting sqref="Y11:Y5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3" xr:uid="{5BC8BA15-4183-4F63-B0E4-2929B0A1D97F}">
      <formula1>"DV, YHDP"</formula1>
    </dataValidation>
    <dataValidation type="list" allowBlank="1" showInputMessage="1" showErrorMessage="1" sqref="O11:O53" xr:uid="{15ECFD2E-2CBA-41A4-9F8C-804B20D7529F}">
      <formula1>"FMR, Actual Rent"</formula1>
    </dataValidation>
    <dataValidation type="list" allowBlank="1" showInputMessage="1" showErrorMessage="1" sqref="E11:E53" xr:uid="{F3D3F3D3-BA5E-450C-9BE2-87F601D913A9}">
      <formula1>"PH, TH, Joint TH &amp; PH-RRH, HMIS, SSO, TRA, PRA, SRA, S+C/SRO"</formula1>
    </dataValidation>
    <dataValidation allowBlank="1" showErrorMessage="1" sqref="A10:Y10" xr:uid="{23515FE2-302F-4603-BF2B-AC451469014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2024-06-13T16:01:07Z</dcterms:created>
  <dcterms:modified xsi:type="dcterms:W3CDTF">2024-06-13T19:56:59Z</dcterms:modified>
</cp:coreProperties>
</file>