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11983067-995B-47BF-AAAF-ACC0CAF048A6}" xr6:coauthVersionLast="47" xr6:coauthVersionMax="47" xr10:uidLastSave="{00000000-0000-0000-0000-000000000000}"/>
  <bookViews>
    <workbookView xWindow="384" yWindow="384" windowWidth="23220" windowHeight="12720" xr2:uid="{FB2B128A-4DEC-4AB8-B1FF-A54A97EDF50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3" i="1" l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 l="1"/>
  <c r="C6" i="1" s="1"/>
  <c r="B5" i="1"/>
  <c r="C5" i="1" s="1"/>
</calcChain>
</file>

<file path=xl/sharedStrings.xml><?xml version="1.0" encoding="utf-8"?>
<sst xmlns="http://schemas.openxmlformats.org/spreadsheetml/2006/main" count="231" uniqueCount="128">
  <si>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</si>
  <si>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</si>
  <si>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</si>
  <si>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</si>
  <si>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</si>
  <si>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</si>
  <si>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</si>
  <si>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</si>
  <si>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</si>
  <si>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</si>
  <si>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</si>
  <si>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</si>
  <si>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</si>
  <si>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</si>
  <si>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</si>
  <si>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</si>
  <si>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</si>
  <si>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</si>
  <si>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</si>
  <si>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</si>
  <si>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</si>
  <si>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</si>
  <si>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</si>
  <si>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</si>
  <si>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</si>
  <si>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</si>
  <si>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</si>
  <si>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</si>
  <si>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</si>
  <si>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</si>
  <si>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</si>
  <si>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</si>
  <si>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</si>
  <si>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</si>
  <si>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</si>
  <si>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MO-606</t>
  </si>
  <si>
    <t>Catholic Charities of Kansas City-St. Joseph, Inc.</t>
  </si>
  <si>
    <t>NEMPH FY2023</t>
  </si>
  <si>
    <t>MO0076L7P062314</t>
  </si>
  <si>
    <t>PH</t>
  </si>
  <si>
    <t/>
  </si>
  <si>
    <t>Kansas City</t>
  </si>
  <si>
    <t>Missouri Balance of State CoC</t>
  </si>
  <si>
    <t>Community Partnership of Southeast Missouri</t>
  </si>
  <si>
    <t>NWPH FY2023</t>
  </si>
  <si>
    <t>MO0077L7P062314</t>
  </si>
  <si>
    <t>Catholic Charities of Southern Missouri, Inc.</t>
  </si>
  <si>
    <t>HUD CoC RRH 2023</t>
  </si>
  <si>
    <t>MO0245L7P062307</t>
  </si>
  <si>
    <t>FMR</t>
  </si>
  <si>
    <t>Columbia Housing Authority</t>
  </si>
  <si>
    <t>Columbia Housing Authority - Continuum of Care FY2023</t>
  </si>
  <si>
    <t>MO0101L7E062316</t>
  </si>
  <si>
    <t>Joint Component TH-RRH</t>
  </si>
  <si>
    <t>MO0373Y7P062100</t>
  </si>
  <si>
    <t>JOINT</t>
  </si>
  <si>
    <t>YHDP</t>
  </si>
  <si>
    <t>YHDP Coordinated Entry</t>
  </si>
  <si>
    <t>MO0371Y7P062100</t>
  </si>
  <si>
    <t>SSO</t>
  </si>
  <si>
    <t>YHDP Crisis Response Outreach Team</t>
  </si>
  <si>
    <t>MO0374Y7P062100</t>
  </si>
  <si>
    <t>YHDP Navigation</t>
  </si>
  <si>
    <t>MO0372Y7P062100</t>
  </si>
  <si>
    <t>CoC Coordinated Entry Support - SSO-CE-DV</t>
  </si>
  <si>
    <t>MO0340D7P062302</t>
  </si>
  <si>
    <t>DV</t>
  </si>
  <si>
    <t>Crisis Peer Homes</t>
  </si>
  <si>
    <t>MO0370Y7P062100</t>
  </si>
  <si>
    <t>Delta Area Economic Opportunity Corporation</t>
  </si>
  <si>
    <t>Bootheel House of Progress-PH</t>
  </si>
  <si>
    <t>MO0081L7E062316</t>
  </si>
  <si>
    <t>HOME-Housing Opportunities Made Easy</t>
  </si>
  <si>
    <t>MO0284L7E062305</t>
  </si>
  <si>
    <t>FCC Behavioral Health</t>
  </si>
  <si>
    <t>CAPE WOMEN AND CHILDREN SHP</t>
  </si>
  <si>
    <t>MO0119L7E062315</t>
  </si>
  <si>
    <t>PERMANENT HOUSING FOR SEMO'S HOMELESS AND DISABLED</t>
  </si>
  <si>
    <t>MO0097L7E062316</t>
  </si>
  <si>
    <t>SEMO SAFEHAVEN</t>
  </si>
  <si>
    <t>MO0121L7E062315</t>
  </si>
  <si>
    <t>SH</t>
  </si>
  <si>
    <t>High Hope Employment Services, Inc.</t>
  </si>
  <si>
    <t>High Hope Supportive Housing-PSH</t>
  </si>
  <si>
    <t>MO0214L7P062308</t>
  </si>
  <si>
    <t>Hillcrest Ministries of MidAmerica</t>
  </si>
  <si>
    <t>BOS Youth and Families RRH</t>
  </si>
  <si>
    <t>MO0243L7P062307</t>
  </si>
  <si>
    <t>Institute for Community Alliances</t>
  </si>
  <si>
    <t>MO BoS HMIS Project 2023</t>
  </si>
  <si>
    <t>MO0090L7P062316</t>
  </si>
  <si>
    <t>INSTITUTE FOR COMMUNITY ALLIANCES</t>
  </si>
  <si>
    <t>MO BoS YHDP HMIS FY2021</t>
  </si>
  <si>
    <t>MO0369Y7P062100</t>
  </si>
  <si>
    <t>Missouri Department of Mental Health</t>
  </si>
  <si>
    <t>2023 - SCB Shelter Plus Care</t>
  </si>
  <si>
    <t>MO0080L7E062316</t>
  </si>
  <si>
    <t>2023 - SCH Shelter Plus Care</t>
  </si>
  <si>
    <t>MO0087L7E062316</t>
  </si>
  <si>
    <t>2023 - SCP Shelter Plus Care</t>
  </si>
  <si>
    <t>MO0098L7E062316</t>
  </si>
  <si>
    <t>2023 - SCT Shelter Plus Care</t>
  </si>
  <si>
    <t>MO0083L7P062316</t>
  </si>
  <si>
    <t>2023 - SCW Shelter Plus Care</t>
  </si>
  <si>
    <t>MO0104L7E062316</t>
  </si>
  <si>
    <t>2023 - SZH Shelter Plus Care</t>
  </si>
  <si>
    <t>MO0129L7E062309</t>
  </si>
  <si>
    <t>2023 - SZI Shelter Plus Care</t>
  </si>
  <si>
    <t>MO0133L7P062309</t>
  </si>
  <si>
    <t>2023 - SZR Shelter Plus Care</t>
  </si>
  <si>
    <t>MO0165L7E062307</t>
  </si>
  <si>
    <t>Preferred Family Healthcare, Inc.</t>
  </si>
  <si>
    <t>PFH Rapid Rehousing</t>
  </si>
  <si>
    <t>MO0364T7E062301</t>
  </si>
  <si>
    <t>Safe House for Women, Inc.</t>
  </si>
  <si>
    <t>Safe House Rapid Re-Housing for Victims of DV</t>
  </si>
  <si>
    <t>MO0338D7E062302</t>
  </si>
  <si>
    <t>SEMO Christian Restoration Center</t>
  </si>
  <si>
    <t>FOUNDATIONS FOR LIVING FY 2023</t>
  </si>
  <si>
    <t>MO0138L7E062314</t>
  </si>
  <si>
    <t>Restoring Families Renewal Project Application FY2023</t>
  </si>
  <si>
    <t>MO0168L7E062312</t>
  </si>
  <si>
    <t>Synergy Services, Inc.</t>
  </si>
  <si>
    <t>Domestic Violence Center Housing Program</t>
  </si>
  <si>
    <t>MO0336D7P062302</t>
  </si>
  <si>
    <t>The Kansas City Metropolitan Lutheran Ministry</t>
  </si>
  <si>
    <t>MLM BoS CoC RRH</t>
  </si>
  <si>
    <t>MO0337L7P062302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</si>
</sst>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B29D4-ED49-4A32-B709-020967365A77}">
  <sheetPr codeName="Sheet85">
    <pageSetUpPr fitToPage="1"/>
  </sheetPr>
  <dimension ref="A1:Y5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843017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3324634.5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9618651.5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174420</v>
      </c>
      <c r="H11" s="29">
        <v>0</v>
      </c>
      <c r="I11" s="29">
        <v>48630</v>
      </c>
      <c r="J11" s="29">
        <v>1487</v>
      </c>
      <c r="K11" s="29">
        <v>0</v>
      </c>
      <c r="L11" s="29">
        <v>1000</v>
      </c>
      <c r="M11" s="29">
        <v>0</v>
      </c>
      <c r="N11" s="28">
        <v>15405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53" si="0">SUM(P11:W11)</f>
        <v>0</v>
      </c>
      <c r="Y11" s="33">
        <f t="shared" ref="Y11:Y53" si="1">SUM(G11:N11)</f>
        <v>240942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213986</v>
      </c>
      <c r="H12" s="29">
        <v>0</v>
      </c>
      <c r="I12" s="29">
        <v>102904</v>
      </c>
      <c r="J12" s="29">
        <v>4627</v>
      </c>
      <c r="K12" s="29">
        <v>0</v>
      </c>
      <c r="L12" s="29">
        <v>1000</v>
      </c>
      <c r="M12" s="29">
        <v>0</v>
      </c>
      <c r="N12" s="28">
        <v>21846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344363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153948</v>
      </c>
      <c r="I13" s="29">
        <v>31774</v>
      </c>
      <c r="J13" s="29">
        <v>0</v>
      </c>
      <c r="K13" s="29">
        <v>0</v>
      </c>
      <c r="L13" s="29">
        <v>0</v>
      </c>
      <c r="M13" s="29">
        <v>0</v>
      </c>
      <c r="N13" s="28">
        <v>16015</v>
      </c>
      <c r="O13" s="30" t="s">
        <v>49</v>
      </c>
      <c r="P13" s="31">
        <v>0</v>
      </c>
      <c r="Q13" s="31">
        <v>0</v>
      </c>
      <c r="R13" s="31">
        <v>0</v>
      </c>
      <c r="S13" s="31">
        <v>5</v>
      </c>
      <c r="T13" s="31">
        <v>5</v>
      </c>
      <c r="U13" s="31">
        <v>3</v>
      </c>
      <c r="V13" s="31">
        <v>0</v>
      </c>
      <c r="W13" s="31">
        <v>0</v>
      </c>
      <c r="X13" s="32">
        <f t="shared" si="0"/>
        <v>13</v>
      </c>
      <c r="Y13" s="33">
        <f t="shared" si="1"/>
        <v>201737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483816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22681</v>
      </c>
      <c r="O14" s="30" t="s">
        <v>49</v>
      </c>
      <c r="P14" s="31">
        <v>0</v>
      </c>
      <c r="Q14" s="31">
        <v>0</v>
      </c>
      <c r="R14" s="31">
        <v>11</v>
      </c>
      <c r="S14" s="31">
        <v>26</v>
      </c>
      <c r="T14" s="31">
        <v>4</v>
      </c>
      <c r="U14" s="31">
        <v>1</v>
      </c>
      <c r="V14" s="31">
        <v>0</v>
      </c>
      <c r="W14" s="31">
        <v>0</v>
      </c>
      <c r="X14" s="32">
        <f t="shared" si="0"/>
        <v>42</v>
      </c>
      <c r="Y14" s="33">
        <f t="shared" si="1"/>
        <v>506497</v>
      </c>
    </row>
    <row r="15" spans="1:25" x14ac:dyDescent="0.3">
      <c r="A15" s="25" t="s">
        <v>43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56</v>
      </c>
      <c r="G15" s="28">
        <v>219960</v>
      </c>
      <c r="H15" s="29">
        <v>759792</v>
      </c>
      <c r="I15" s="29">
        <v>931798.5</v>
      </c>
      <c r="J15" s="29">
        <v>0</v>
      </c>
      <c r="K15" s="29">
        <v>0</v>
      </c>
      <c r="L15" s="29">
        <v>0</v>
      </c>
      <c r="M15" s="29">
        <v>0</v>
      </c>
      <c r="N15" s="28">
        <v>212394</v>
      </c>
      <c r="O15" s="30" t="s">
        <v>49</v>
      </c>
      <c r="P15" s="31"/>
      <c r="Q15" s="31">
        <v>1</v>
      </c>
      <c r="R15" s="31">
        <v>49</v>
      </c>
      <c r="S15" s="31">
        <v>25</v>
      </c>
      <c r="T15" s="31"/>
      <c r="U15" s="31"/>
      <c r="V15" s="31"/>
      <c r="W15" s="31"/>
      <c r="X15" s="32">
        <f t="shared" si="0"/>
        <v>75</v>
      </c>
      <c r="Y15" s="33">
        <f t="shared" si="1"/>
        <v>2123944.5</v>
      </c>
    </row>
    <row r="16" spans="1:25" x14ac:dyDescent="0.3">
      <c r="A16" s="25" t="s">
        <v>43</v>
      </c>
      <c r="B16" s="25" t="s">
        <v>57</v>
      </c>
      <c r="C16" s="26" t="s">
        <v>58</v>
      </c>
      <c r="D16" s="26">
        <v>2025</v>
      </c>
      <c r="E16" s="26" t="s">
        <v>59</v>
      </c>
      <c r="F16" s="27" t="s">
        <v>56</v>
      </c>
      <c r="G16" s="28">
        <v>0</v>
      </c>
      <c r="H16" s="29">
        <v>0</v>
      </c>
      <c r="I16" s="29">
        <v>120000</v>
      </c>
      <c r="J16" s="29">
        <v>0</v>
      </c>
      <c r="K16" s="29">
        <v>0</v>
      </c>
      <c r="L16" s="29">
        <v>0</v>
      </c>
      <c r="M16" s="29">
        <v>0</v>
      </c>
      <c r="N16" s="28">
        <v>9600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129600</v>
      </c>
    </row>
    <row r="17" spans="1:25" x14ac:dyDescent="0.3">
      <c r="A17" s="25" t="s">
        <v>43</v>
      </c>
      <c r="B17" s="25" t="s">
        <v>60</v>
      </c>
      <c r="C17" s="26" t="s">
        <v>61</v>
      </c>
      <c r="D17" s="26">
        <v>2025</v>
      </c>
      <c r="E17" s="26" t="s">
        <v>59</v>
      </c>
      <c r="F17" s="27" t="s">
        <v>56</v>
      </c>
      <c r="G17" s="28">
        <v>0</v>
      </c>
      <c r="H17" s="29">
        <v>0</v>
      </c>
      <c r="I17" s="29">
        <v>350002</v>
      </c>
      <c r="J17" s="29">
        <v>0</v>
      </c>
      <c r="K17" s="29">
        <v>0</v>
      </c>
      <c r="L17" s="29">
        <v>0</v>
      </c>
      <c r="M17" s="29">
        <v>0</v>
      </c>
      <c r="N17" s="28">
        <v>27999.5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378001.5</v>
      </c>
    </row>
    <row r="18" spans="1:25" x14ac:dyDescent="0.3">
      <c r="A18" s="25" t="s">
        <v>43</v>
      </c>
      <c r="B18" s="25" t="s">
        <v>62</v>
      </c>
      <c r="C18" s="26" t="s">
        <v>63</v>
      </c>
      <c r="D18" s="26">
        <v>2025</v>
      </c>
      <c r="E18" s="26" t="s">
        <v>59</v>
      </c>
      <c r="F18" s="27" t="s">
        <v>56</v>
      </c>
      <c r="G18" s="28">
        <v>0</v>
      </c>
      <c r="H18" s="29">
        <v>0</v>
      </c>
      <c r="I18" s="29">
        <v>343249</v>
      </c>
      <c r="J18" s="29">
        <v>0</v>
      </c>
      <c r="K18" s="29">
        <v>0</v>
      </c>
      <c r="L18" s="29">
        <v>0</v>
      </c>
      <c r="M18" s="29">
        <v>0</v>
      </c>
      <c r="N18" s="28">
        <v>27460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370709</v>
      </c>
    </row>
    <row r="19" spans="1:25" x14ac:dyDescent="0.3">
      <c r="A19" s="25" t="s">
        <v>43</v>
      </c>
      <c r="B19" s="25" t="s">
        <v>64</v>
      </c>
      <c r="C19" s="26" t="s">
        <v>65</v>
      </c>
      <c r="D19" s="26">
        <v>2025</v>
      </c>
      <c r="E19" s="26" t="s">
        <v>59</v>
      </c>
      <c r="F19" s="27" t="s">
        <v>66</v>
      </c>
      <c r="G19" s="28">
        <v>0</v>
      </c>
      <c r="H19" s="29">
        <v>0</v>
      </c>
      <c r="I19" s="29">
        <v>272727</v>
      </c>
      <c r="J19" s="29">
        <v>0</v>
      </c>
      <c r="K19" s="29">
        <v>0</v>
      </c>
      <c r="L19" s="29">
        <v>0</v>
      </c>
      <c r="M19" s="29">
        <v>0</v>
      </c>
      <c r="N19" s="28">
        <v>27273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300000</v>
      </c>
    </row>
    <row r="20" spans="1:25" x14ac:dyDescent="0.3">
      <c r="A20" s="25" t="s">
        <v>43</v>
      </c>
      <c r="B20" s="25" t="s">
        <v>67</v>
      </c>
      <c r="C20" s="26" t="s">
        <v>68</v>
      </c>
      <c r="D20" s="26">
        <v>2025</v>
      </c>
      <c r="E20" s="26" t="s">
        <v>59</v>
      </c>
      <c r="F20" s="27" t="s">
        <v>56</v>
      </c>
      <c r="G20" s="28">
        <v>0</v>
      </c>
      <c r="H20" s="29">
        <v>0</v>
      </c>
      <c r="I20" s="29">
        <v>41000</v>
      </c>
      <c r="J20" s="29">
        <v>0</v>
      </c>
      <c r="K20" s="29">
        <v>0</v>
      </c>
      <c r="L20" s="29">
        <v>0</v>
      </c>
      <c r="M20" s="29">
        <v>0</v>
      </c>
      <c r="N20" s="28">
        <v>3280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44280</v>
      </c>
    </row>
    <row r="21" spans="1:25" x14ac:dyDescent="0.3">
      <c r="A21" s="25" t="s">
        <v>69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70919</v>
      </c>
      <c r="H21" s="29">
        <v>0</v>
      </c>
      <c r="I21" s="29">
        <v>35036</v>
      </c>
      <c r="J21" s="29">
        <v>3970</v>
      </c>
      <c r="K21" s="29">
        <v>0</v>
      </c>
      <c r="L21" s="29">
        <v>0</v>
      </c>
      <c r="M21" s="29">
        <v>0</v>
      </c>
      <c r="N21" s="28">
        <v>7467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117392</v>
      </c>
    </row>
    <row r="22" spans="1:25" x14ac:dyDescent="0.3">
      <c r="A22" s="25" t="s">
        <v>69</v>
      </c>
      <c r="B22" s="25" t="s">
        <v>72</v>
      </c>
      <c r="C22" s="26" t="s">
        <v>73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72228</v>
      </c>
      <c r="I22" s="29">
        <v>33750</v>
      </c>
      <c r="J22" s="29">
        <v>0</v>
      </c>
      <c r="K22" s="29">
        <v>0</v>
      </c>
      <c r="L22" s="29">
        <v>0</v>
      </c>
      <c r="M22" s="29">
        <v>0</v>
      </c>
      <c r="N22" s="28">
        <v>8921</v>
      </c>
      <c r="O22" s="30" t="s">
        <v>49</v>
      </c>
      <c r="P22" s="31">
        <v>0</v>
      </c>
      <c r="Q22" s="31">
        <v>0</v>
      </c>
      <c r="R22" s="31">
        <v>3</v>
      </c>
      <c r="S22" s="31">
        <v>5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8</v>
      </c>
      <c r="Y22" s="33">
        <f t="shared" si="1"/>
        <v>114899</v>
      </c>
    </row>
    <row r="23" spans="1:25" x14ac:dyDescent="0.3">
      <c r="A23" s="25" t="s">
        <v>74</v>
      </c>
      <c r="B23" s="25" t="s">
        <v>75</v>
      </c>
      <c r="C23" s="26" t="s">
        <v>76</v>
      </c>
      <c r="D23" s="26">
        <v>2025</v>
      </c>
      <c r="E23" s="26" t="s">
        <v>39</v>
      </c>
      <c r="F23" s="27" t="s">
        <v>40</v>
      </c>
      <c r="G23" s="28">
        <v>108438</v>
      </c>
      <c r="H23" s="29">
        <v>0</v>
      </c>
      <c r="I23" s="29">
        <v>54763</v>
      </c>
      <c r="J23" s="29">
        <v>0</v>
      </c>
      <c r="K23" s="29">
        <v>0</v>
      </c>
      <c r="L23" s="29">
        <v>0</v>
      </c>
      <c r="M23" s="29">
        <v>0</v>
      </c>
      <c r="N23" s="28">
        <v>6446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169647</v>
      </c>
    </row>
    <row r="24" spans="1:25" x14ac:dyDescent="0.3">
      <c r="A24" s="25" t="s">
        <v>74</v>
      </c>
      <c r="B24" s="25" t="s">
        <v>77</v>
      </c>
      <c r="C24" s="26" t="s">
        <v>78</v>
      </c>
      <c r="D24" s="26">
        <v>2025</v>
      </c>
      <c r="E24" s="26" t="s">
        <v>39</v>
      </c>
      <c r="F24" s="27" t="s">
        <v>40</v>
      </c>
      <c r="G24" s="28">
        <v>153140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8001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161141</v>
      </c>
    </row>
    <row r="25" spans="1:25" x14ac:dyDescent="0.3">
      <c r="A25" s="25" t="s">
        <v>74</v>
      </c>
      <c r="B25" s="25" t="s">
        <v>79</v>
      </c>
      <c r="C25" s="26" t="s">
        <v>80</v>
      </c>
      <c r="D25" s="26">
        <v>2025</v>
      </c>
      <c r="E25" s="26" t="s">
        <v>81</v>
      </c>
      <c r="F25" s="27" t="s">
        <v>40</v>
      </c>
      <c r="G25" s="28">
        <v>0</v>
      </c>
      <c r="H25" s="29">
        <v>0</v>
      </c>
      <c r="I25" s="29">
        <v>31680</v>
      </c>
      <c r="J25" s="29">
        <v>97635</v>
      </c>
      <c r="K25" s="29">
        <v>0</v>
      </c>
      <c r="L25" s="29">
        <v>0</v>
      </c>
      <c r="M25" s="29">
        <v>0</v>
      </c>
      <c r="N25" s="28">
        <v>6465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135780</v>
      </c>
    </row>
    <row r="26" spans="1:25" x14ac:dyDescent="0.3">
      <c r="A26" s="25" t="s">
        <v>82</v>
      </c>
      <c r="B26" s="25" t="s">
        <v>83</v>
      </c>
      <c r="C26" s="26" t="s">
        <v>84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30000</v>
      </c>
      <c r="J26" s="29">
        <v>51683</v>
      </c>
      <c r="K26" s="29">
        <v>0</v>
      </c>
      <c r="L26" s="29">
        <v>0</v>
      </c>
      <c r="M26" s="29">
        <v>0</v>
      </c>
      <c r="N26" s="28">
        <v>3525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85208</v>
      </c>
    </row>
    <row r="27" spans="1:25" x14ac:dyDescent="0.3">
      <c r="A27" s="25" t="s">
        <v>85</v>
      </c>
      <c r="B27" s="25" t="s">
        <v>86</v>
      </c>
      <c r="C27" s="26" t="s">
        <v>87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256032</v>
      </c>
      <c r="I27" s="29">
        <v>75934</v>
      </c>
      <c r="J27" s="29">
        <v>0</v>
      </c>
      <c r="K27" s="29">
        <v>1350</v>
      </c>
      <c r="L27" s="29">
        <v>0</v>
      </c>
      <c r="M27" s="29">
        <v>0</v>
      </c>
      <c r="N27" s="28">
        <v>23164</v>
      </c>
      <c r="O27" s="30" t="s">
        <v>49</v>
      </c>
      <c r="P27" s="31">
        <v>0</v>
      </c>
      <c r="Q27" s="31">
        <v>0</v>
      </c>
      <c r="R27" s="31">
        <v>12</v>
      </c>
      <c r="S27" s="31">
        <v>8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20</v>
      </c>
      <c r="Y27" s="33">
        <f t="shared" si="1"/>
        <v>356480</v>
      </c>
    </row>
    <row r="28" spans="1:25" x14ac:dyDescent="0.3">
      <c r="A28" s="25" t="s">
        <v>88</v>
      </c>
      <c r="B28" s="25" t="s">
        <v>89</v>
      </c>
      <c r="C28" s="26" t="s">
        <v>90</v>
      </c>
      <c r="D28" s="26">
        <v>2025</v>
      </c>
      <c r="E28" s="26" t="s">
        <v>20</v>
      </c>
      <c r="F28" s="27" t="s">
        <v>40</v>
      </c>
      <c r="G28" s="28">
        <v>0</v>
      </c>
      <c r="H28" s="29">
        <v>0</v>
      </c>
      <c r="I28" s="29">
        <v>0</v>
      </c>
      <c r="J28" s="29">
        <v>0</v>
      </c>
      <c r="K28" s="29">
        <v>337297</v>
      </c>
      <c r="L28" s="29">
        <v>0</v>
      </c>
      <c r="M28" s="29">
        <v>0</v>
      </c>
      <c r="N28" s="28">
        <v>22816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360113</v>
      </c>
    </row>
    <row r="29" spans="1:25" x14ac:dyDescent="0.3">
      <c r="A29" s="25" t="s">
        <v>91</v>
      </c>
      <c r="B29" s="25" t="s">
        <v>92</v>
      </c>
      <c r="C29" s="26" t="s">
        <v>93</v>
      </c>
      <c r="D29" s="26">
        <v>2025</v>
      </c>
      <c r="E29" s="26" t="s">
        <v>20</v>
      </c>
      <c r="F29" s="27" t="s">
        <v>56</v>
      </c>
      <c r="G29" s="28">
        <v>0</v>
      </c>
      <c r="H29" s="29">
        <v>0</v>
      </c>
      <c r="I29" s="29">
        <v>0</v>
      </c>
      <c r="J29" s="29">
        <v>0</v>
      </c>
      <c r="K29" s="29">
        <v>271151</v>
      </c>
      <c r="L29" s="29">
        <v>0</v>
      </c>
      <c r="M29" s="29">
        <v>0</v>
      </c>
      <c r="N29" s="28">
        <v>6948.5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278099.5</v>
      </c>
    </row>
    <row r="30" spans="1:25" x14ac:dyDescent="0.3">
      <c r="A30" s="25" t="s">
        <v>94</v>
      </c>
      <c r="B30" s="25" t="s">
        <v>95</v>
      </c>
      <c r="C30" s="26" t="s">
        <v>96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339408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8">
        <v>18182</v>
      </c>
      <c r="O30" s="30" t="s">
        <v>49</v>
      </c>
      <c r="P30" s="31">
        <v>0</v>
      </c>
      <c r="Q30" s="31">
        <v>0</v>
      </c>
      <c r="R30" s="31">
        <v>17</v>
      </c>
      <c r="S30" s="31">
        <v>15</v>
      </c>
      <c r="T30" s="31">
        <v>5</v>
      </c>
      <c r="U30" s="31">
        <v>1</v>
      </c>
      <c r="V30" s="31">
        <v>0</v>
      </c>
      <c r="W30" s="31">
        <v>0</v>
      </c>
      <c r="X30" s="32">
        <f t="shared" si="0"/>
        <v>38</v>
      </c>
      <c r="Y30" s="33">
        <f t="shared" si="1"/>
        <v>357590</v>
      </c>
    </row>
    <row r="31" spans="1:25" x14ac:dyDescent="0.3">
      <c r="A31" s="25" t="s">
        <v>94</v>
      </c>
      <c r="B31" s="25" t="s">
        <v>97</v>
      </c>
      <c r="C31" s="26" t="s">
        <v>98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328980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8">
        <v>16148</v>
      </c>
      <c r="O31" s="30" t="s">
        <v>49</v>
      </c>
      <c r="P31" s="31">
        <v>0</v>
      </c>
      <c r="Q31" s="31">
        <v>0</v>
      </c>
      <c r="R31" s="31">
        <v>17</v>
      </c>
      <c r="S31" s="31">
        <v>11</v>
      </c>
      <c r="T31" s="31">
        <v>6</v>
      </c>
      <c r="U31" s="31">
        <v>2</v>
      </c>
      <c r="V31" s="31">
        <v>0</v>
      </c>
      <c r="W31" s="31">
        <v>0</v>
      </c>
      <c r="X31" s="32">
        <f t="shared" si="0"/>
        <v>36</v>
      </c>
      <c r="Y31" s="33">
        <f t="shared" si="1"/>
        <v>345128</v>
      </c>
    </row>
    <row r="32" spans="1:25" x14ac:dyDescent="0.3">
      <c r="A32" s="25" t="s">
        <v>94</v>
      </c>
      <c r="B32" s="25" t="s">
        <v>99</v>
      </c>
      <c r="C32" s="26" t="s">
        <v>100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153960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8">
        <v>10280</v>
      </c>
      <c r="O32" s="30" t="s">
        <v>49</v>
      </c>
      <c r="P32" s="31">
        <v>0</v>
      </c>
      <c r="Q32" s="31">
        <v>0</v>
      </c>
      <c r="R32" s="31">
        <v>12</v>
      </c>
      <c r="S32" s="31">
        <v>4</v>
      </c>
      <c r="T32" s="31">
        <v>3</v>
      </c>
      <c r="U32" s="31">
        <v>0</v>
      </c>
      <c r="V32" s="31">
        <v>0</v>
      </c>
      <c r="W32" s="31">
        <v>0</v>
      </c>
      <c r="X32" s="32">
        <f t="shared" si="0"/>
        <v>19</v>
      </c>
      <c r="Y32" s="33">
        <f t="shared" si="1"/>
        <v>164240</v>
      </c>
    </row>
    <row r="33" spans="1:25" x14ac:dyDescent="0.3">
      <c r="A33" s="25" t="s">
        <v>94</v>
      </c>
      <c r="B33" s="25" t="s">
        <v>101</v>
      </c>
      <c r="C33" s="26" t="s">
        <v>102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170256</v>
      </c>
      <c r="I33" s="29">
        <v>40000</v>
      </c>
      <c r="J33" s="29">
        <v>0</v>
      </c>
      <c r="K33" s="29">
        <v>0</v>
      </c>
      <c r="L33" s="29">
        <v>0</v>
      </c>
      <c r="M33" s="29">
        <v>0</v>
      </c>
      <c r="N33" s="28">
        <v>8482</v>
      </c>
      <c r="O33" s="30" t="s">
        <v>49</v>
      </c>
      <c r="P33" s="31">
        <v>0</v>
      </c>
      <c r="Q33" s="31">
        <v>0</v>
      </c>
      <c r="R33" s="31">
        <v>8</v>
      </c>
      <c r="S33" s="31">
        <v>6</v>
      </c>
      <c r="T33" s="31">
        <v>3</v>
      </c>
      <c r="U33" s="31">
        <v>0</v>
      </c>
      <c r="V33" s="31">
        <v>0</v>
      </c>
      <c r="W33" s="31">
        <v>0</v>
      </c>
      <c r="X33" s="32">
        <f t="shared" si="0"/>
        <v>17</v>
      </c>
      <c r="Y33" s="33">
        <f t="shared" si="1"/>
        <v>218738</v>
      </c>
    </row>
    <row r="34" spans="1:25" x14ac:dyDescent="0.3">
      <c r="A34" s="25" t="s">
        <v>94</v>
      </c>
      <c r="B34" s="25" t="s">
        <v>103</v>
      </c>
      <c r="C34" s="26" t="s">
        <v>104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144948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8">
        <v>7488</v>
      </c>
      <c r="O34" s="30" t="s">
        <v>49</v>
      </c>
      <c r="P34" s="31">
        <v>0</v>
      </c>
      <c r="Q34" s="31">
        <v>0</v>
      </c>
      <c r="R34" s="31">
        <v>9</v>
      </c>
      <c r="S34" s="31">
        <v>4</v>
      </c>
      <c r="T34" s="31">
        <v>4</v>
      </c>
      <c r="U34" s="31">
        <v>0</v>
      </c>
      <c r="V34" s="31">
        <v>0</v>
      </c>
      <c r="W34" s="31">
        <v>0</v>
      </c>
      <c r="X34" s="32">
        <f t="shared" si="0"/>
        <v>17</v>
      </c>
      <c r="Y34" s="33">
        <f t="shared" si="1"/>
        <v>152436</v>
      </c>
    </row>
    <row r="35" spans="1:25" x14ac:dyDescent="0.3">
      <c r="A35" s="25" t="s">
        <v>94</v>
      </c>
      <c r="B35" s="25" t="s">
        <v>105</v>
      </c>
      <c r="C35" s="26" t="s">
        <v>106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184164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8">
        <v>10345</v>
      </c>
      <c r="O35" s="30" t="s">
        <v>49</v>
      </c>
      <c r="P35" s="31">
        <v>0</v>
      </c>
      <c r="Q35" s="31">
        <v>2</v>
      </c>
      <c r="R35" s="31">
        <v>5</v>
      </c>
      <c r="S35" s="31">
        <v>6</v>
      </c>
      <c r="T35" s="31">
        <v>3</v>
      </c>
      <c r="U35" s="31">
        <v>0</v>
      </c>
      <c r="V35" s="31">
        <v>0</v>
      </c>
      <c r="W35" s="31">
        <v>0</v>
      </c>
      <c r="X35" s="32">
        <f t="shared" si="0"/>
        <v>16</v>
      </c>
      <c r="Y35" s="33">
        <f t="shared" si="1"/>
        <v>194509</v>
      </c>
    </row>
    <row r="36" spans="1:25" x14ac:dyDescent="0.3">
      <c r="A36" s="25" t="s">
        <v>94</v>
      </c>
      <c r="B36" s="25" t="s">
        <v>107</v>
      </c>
      <c r="C36" s="26" t="s">
        <v>108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445476</v>
      </c>
      <c r="I36" s="29">
        <v>84408</v>
      </c>
      <c r="J36" s="29">
        <v>0</v>
      </c>
      <c r="K36" s="29">
        <v>0</v>
      </c>
      <c r="L36" s="29">
        <v>0</v>
      </c>
      <c r="M36" s="29">
        <v>0</v>
      </c>
      <c r="N36" s="28">
        <v>27357</v>
      </c>
      <c r="O36" s="30" t="s">
        <v>49</v>
      </c>
      <c r="P36" s="31">
        <v>0</v>
      </c>
      <c r="Q36" s="31">
        <v>0</v>
      </c>
      <c r="R36" s="31">
        <v>26</v>
      </c>
      <c r="S36" s="31">
        <v>14</v>
      </c>
      <c r="T36" s="31">
        <v>5</v>
      </c>
      <c r="U36" s="31">
        <v>0</v>
      </c>
      <c r="V36" s="31">
        <v>0</v>
      </c>
      <c r="W36" s="31">
        <v>0</v>
      </c>
      <c r="X36" s="32">
        <f t="shared" si="0"/>
        <v>45</v>
      </c>
      <c r="Y36" s="33">
        <f t="shared" si="1"/>
        <v>557241</v>
      </c>
    </row>
    <row r="37" spans="1:25" x14ac:dyDescent="0.3">
      <c r="A37" s="25" t="s">
        <v>94</v>
      </c>
      <c r="B37" s="25" t="s">
        <v>109</v>
      </c>
      <c r="C37" s="26" t="s">
        <v>110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81288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8">
        <v>4753</v>
      </c>
      <c r="O37" s="30" t="s">
        <v>49</v>
      </c>
      <c r="P37" s="31">
        <v>0</v>
      </c>
      <c r="Q37" s="31">
        <v>0</v>
      </c>
      <c r="R37" s="31">
        <v>8</v>
      </c>
      <c r="S37" s="31">
        <v>3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11</v>
      </c>
      <c r="Y37" s="33">
        <f t="shared" si="1"/>
        <v>86041</v>
      </c>
    </row>
    <row r="38" spans="1:25" x14ac:dyDescent="0.3">
      <c r="A38" s="25" t="s">
        <v>111</v>
      </c>
      <c r="B38" s="25" t="s">
        <v>112</v>
      </c>
      <c r="C38" s="26" t="s">
        <v>113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96192</v>
      </c>
      <c r="I38" s="29">
        <v>2500</v>
      </c>
      <c r="J38" s="29">
        <v>0</v>
      </c>
      <c r="K38" s="29">
        <v>0</v>
      </c>
      <c r="L38" s="29">
        <v>0</v>
      </c>
      <c r="M38" s="29">
        <v>0</v>
      </c>
      <c r="N38" s="28">
        <v>8698</v>
      </c>
      <c r="O38" s="30" t="s">
        <v>49</v>
      </c>
      <c r="P38" s="31">
        <v>0</v>
      </c>
      <c r="Q38" s="31">
        <v>0</v>
      </c>
      <c r="R38" s="31">
        <v>5</v>
      </c>
      <c r="S38" s="31">
        <v>2</v>
      </c>
      <c r="T38" s="31">
        <v>2</v>
      </c>
      <c r="U38" s="31">
        <v>1</v>
      </c>
      <c r="V38" s="31">
        <v>0</v>
      </c>
      <c r="W38" s="31">
        <v>0</v>
      </c>
      <c r="X38" s="32">
        <f t="shared" si="0"/>
        <v>10</v>
      </c>
      <c r="Y38" s="33">
        <f t="shared" si="1"/>
        <v>107390</v>
      </c>
    </row>
    <row r="39" spans="1:25" x14ac:dyDescent="0.3">
      <c r="A39" s="25" t="s">
        <v>114</v>
      </c>
      <c r="B39" s="25" t="s">
        <v>115</v>
      </c>
      <c r="C39" s="26" t="s">
        <v>116</v>
      </c>
      <c r="D39" s="26">
        <v>2025</v>
      </c>
      <c r="E39" s="26" t="s">
        <v>39</v>
      </c>
      <c r="F39" s="27" t="s">
        <v>66</v>
      </c>
      <c r="G39" s="28">
        <v>0</v>
      </c>
      <c r="H39" s="29">
        <v>186120</v>
      </c>
      <c r="I39" s="29">
        <v>54900</v>
      </c>
      <c r="J39" s="29">
        <v>0</v>
      </c>
      <c r="K39" s="29">
        <v>0</v>
      </c>
      <c r="L39" s="29">
        <v>0</v>
      </c>
      <c r="M39" s="29">
        <v>0</v>
      </c>
      <c r="N39" s="28">
        <v>19986</v>
      </c>
      <c r="O39" s="30" t="s">
        <v>49</v>
      </c>
      <c r="P39" s="31">
        <v>0</v>
      </c>
      <c r="Q39" s="31">
        <v>0</v>
      </c>
      <c r="R39" s="31">
        <v>10</v>
      </c>
      <c r="S39" s="31">
        <v>10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20</v>
      </c>
      <c r="Y39" s="33">
        <f t="shared" si="1"/>
        <v>261006</v>
      </c>
    </row>
    <row r="40" spans="1:25" x14ac:dyDescent="0.3">
      <c r="A40" s="25" t="s">
        <v>117</v>
      </c>
      <c r="B40" s="25" t="s">
        <v>118</v>
      </c>
      <c r="C40" s="26" t="s">
        <v>119</v>
      </c>
      <c r="D40" s="26">
        <v>2025</v>
      </c>
      <c r="E40" s="26" t="s">
        <v>39</v>
      </c>
      <c r="F40" s="27" t="s">
        <v>40</v>
      </c>
      <c r="G40" s="28">
        <v>64953</v>
      </c>
      <c r="H40" s="29">
        <v>0</v>
      </c>
      <c r="I40" s="29">
        <v>20187</v>
      </c>
      <c r="J40" s="29">
        <v>1688</v>
      </c>
      <c r="K40" s="29">
        <v>0</v>
      </c>
      <c r="L40" s="29">
        <v>0</v>
      </c>
      <c r="M40" s="29">
        <v>0</v>
      </c>
      <c r="N40" s="28">
        <v>4521</v>
      </c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91349</v>
      </c>
    </row>
    <row r="41" spans="1:25" x14ac:dyDescent="0.3">
      <c r="A41" s="25" t="s">
        <v>117</v>
      </c>
      <c r="B41" s="25" t="s">
        <v>120</v>
      </c>
      <c r="C41" s="26" t="s">
        <v>121</v>
      </c>
      <c r="D41" s="26">
        <v>2025</v>
      </c>
      <c r="E41" s="26" t="s">
        <v>39</v>
      </c>
      <c r="F41" s="27" t="s">
        <v>40</v>
      </c>
      <c r="G41" s="28">
        <v>102721</v>
      </c>
      <c r="H41" s="29">
        <v>0</v>
      </c>
      <c r="I41" s="29">
        <v>26500</v>
      </c>
      <c r="J41" s="29">
        <v>2109</v>
      </c>
      <c r="K41" s="29">
        <v>0</v>
      </c>
      <c r="L41" s="29">
        <v>0</v>
      </c>
      <c r="M41" s="29">
        <v>0</v>
      </c>
      <c r="N41" s="28">
        <v>7226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138556</v>
      </c>
    </row>
    <row r="42" spans="1:25" x14ac:dyDescent="0.3">
      <c r="A42" s="25" t="s">
        <v>122</v>
      </c>
      <c r="B42" s="25" t="s">
        <v>123</v>
      </c>
      <c r="C42" s="26" t="s">
        <v>124</v>
      </c>
      <c r="D42" s="26">
        <v>2025</v>
      </c>
      <c r="E42" s="26" t="s">
        <v>39</v>
      </c>
      <c r="F42" s="27" t="s">
        <v>66</v>
      </c>
      <c r="G42" s="28">
        <v>0</v>
      </c>
      <c r="H42" s="29">
        <v>91800</v>
      </c>
      <c r="I42" s="29">
        <v>169411</v>
      </c>
      <c r="J42" s="29">
        <v>0</v>
      </c>
      <c r="K42" s="29">
        <v>0</v>
      </c>
      <c r="L42" s="29">
        <v>0</v>
      </c>
      <c r="M42" s="29">
        <v>0</v>
      </c>
      <c r="N42" s="28">
        <v>20800</v>
      </c>
      <c r="O42" s="30" t="s">
        <v>49</v>
      </c>
      <c r="P42" s="31">
        <v>0</v>
      </c>
      <c r="Q42" s="31">
        <v>0</v>
      </c>
      <c r="R42" s="31">
        <v>0</v>
      </c>
      <c r="S42" s="31">
        <v>0</v>
      </c>
      <c r="T42" s="31">
        <v>5</v>
      </c>
      <c r="U42" s="31">
        <v>0</v>
      </c>
      <c r="V42" s="31">
        <v>0</v>
      </c>
      <c r="W42" s="31">
        <v>0</v>
      </c>
      <c r="X42" s="32">
        <f t="shared" si="0"/>
        <v>5</v>
      </c>
      <c r="Y42" s="33">
        <f t="shared" si="1"/>
        <v>282011</v>
      </c>
    </row>
    <row r="43" spans="1:25" x14ac:dyDescent="0.3">
      <c r="A43" s="25" t="s">
        <v>125</v>
      </c>
      <c r="B43" s="25" t="s">
        <v>126</v>
      </c>
      <c r="C43" s="26" t="s">
        <v>127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129960</v>
      </c>
      <c r="I43" s="29">
        <v>84550</v>
      </c>
      <c r="J43" s="29">
        <v>0</v>
      </c>
      <c r="K43" s="29">
        <v>7500</v>
      </c>
      <c r="L43" s="29">
        <v>1000</v>
      </c>
      <c r="M43" s="29">
        <v>0</v>
      </c>
      <c r="N43" s="28">
        <v>20573</v>
      </c>
      <c r="O43" s="30" t="s">
        <v>49</v>
      </c>
      <c r="P43" s="31">
        <v>0</v>
      </c>
      <c r="Q43" s="31">
        <v>0</v>
      </c>
      <c r="R43" s="31">
        <v>5</v>
      </c>
      <c r="S43" s="31">
        <v>5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10</v>
      </c>
      <c r="Y43" s="33">
        <f t="shared" si="1"/>
        <v>243583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</sheetData>
  <autoFilter ref="A10:Y10" xr:uid="{476B29D4-ED49-4A32-B709-020967365A77}"/>
  <conditionalFormatting sqref="D11:D53">
    <cfRule type="expression" dxfId="2" priority="1">
      <formula>OR($D11&gt;2025,AND($D11&lt;2025,$D11&lt;&gt;""))</formula>
    </cfRule>
  </conditionalFormatting>
  <conditionalFormatting sqref="Y11:Y5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3" xr:uid="{15E3FF53-8249-4E4C-BE0A-59ACF317FCC7}">
      <formula1>"FMR, Actual Rent"</formula1>
    </dataValidation>
    <dataValidation type="list" allowBlank="1" showInputMessage="1" showErrorMessage="1" sqref="F11:F53" xr:uid="{4CA39528-9DB0-4089-B251-70B0102FB17D}">
      <formula1>"DV, YHDP"</formula1>
    </dataValidation>
    <dataValidation type="list" allowBlank="1" showInputMessage="1" showErrorMessage="1" sqref="E11:E53" xr:uid="{C489162D-4799-483E-856B-68389AACAB2D}">
      <formula1>"PH, TH, Joint TH &amp; PH-RRH, HMIS, SSO, TRA, PRA, SRA, S+C/SRO"</formula1>
    </dataValidation>
    <dataValidation allowBlank="1" showErrorMessage="1" sqref="A10:Y10" xr:uid="{3C44C82B-7C06-47CE-A894-F4F98FED15D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2024-08-01T18:27:28Z</dcterms:created>
  <dcterms:modified xsi:type="dcterms:W3CDTF">2024-08-01T18:53:52Z</dcterms:modified>
</cp:coreProperties>
</file>