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0D4624A2-9E7C-478B-8CD9-E2C218FB939E}" xr6:coauthVersionLast="47" xr6:coauthVersionMax="47" xr10:uidLastSave="{00000000-0000-0000-0000-000000000000}"/>
  <bookViews>
    <workbookView xWindow="6144" yWindow="6144" windowWidth="23220" windowHeight="12720" xr2:uid="{5F448CB4-B0FD-4E3B-8459-002ECFB0EEF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2" i="1" l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<sst xmlns="http://schemas.openxmlformats.org/spreadsheetml/2006/main" count="228" uniqueCount="127">
  <si>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</si>
  <si>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</si>
  <si>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</si>
  <si>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</si>
  <si>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</si>
  <si>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</si>
  <si>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</si>
  <si>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</si>
  <si>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</si>
  <si>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</si>
  <si>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</si>
  <si>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</si>
  <si>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</si>
  <si>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</si>
  <si>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</si>
  <si>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</si>
  <si>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</si>
  <si>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</si>
  <si>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</si>
  <si>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</si>
  <si>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</si>
  <si>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</si>
  <si>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</si>
  <si>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</si>
  <si>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</si>
  <si>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</si>
  <si>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</si>
  <si>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</si>
  <si>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</si>
  <si>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</si>
  <si>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</si>
  <si>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</si>
  <si>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</si>
  <si>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</si>
  <si>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</si>
  <si>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MO-604</t>
  </si>
  <si>
    <t>Missouri Department of Mental Health</t>
  </si>
  <si>
    <t>2023 - SCE Shelter Plus Care</t>
  </si>
  <si>
    <t>MO0057L7P042316</t>
  </si>
  <si>
    <t>PH</t>
  </si>
  <si>
    <t/>
  </si>
  <si>
    <t>FMR</t>
  </si>
  <si>
    <t>Kansas City</t>
  </si>
  <si>
    <t>Kansas City (MO&amp;KS), Independence, Lee’s Summit/Jackson, Wyandotte Counties CoC</t>
  </si>
  <si>
    <t>Greater Kansas City Coalition to End Homelessness</t>
  </si>
  <si>
    <t>2023 - SCI Shelter Plus Care</t>
  </si>
  <si>
    <t>MO0053L7P042316</t>
  </si>
  <si>
    <t>2023 - SCK Shelter Plus Care</t>
  </si>
  <si>
    <t>MO0058L7P042316</t>
  </si>
  <si>
    <t>2023 - SCV Shelter Plus Care</t>
  </si>
  <si>
    <t>MO0059L7P042316</t>
  </si>
  <si>
    <t>reStart, Inc.</t>
  </si>
  <si>
    <t>A Good Start</t>
  </si>
  <si>
    <t>MO0223L7P042308</t>
  </si>
  <si>
    <t>Friends of Yates, Inc</t>
  </si>
  <si>
    <t>A Place to Call Home 2023</t>
  </si>
  <si>
    <t>MO0333D7P042302</t>
  </si>
  <si>
    <t>DV</t>
  </si>
  <si>
    <t>Kim Wilson Housing, Inc.</t>
  </si>
  <si>
    <t>Beacon Homes Renewal FY2023</t>
  </si>
  <si>
    <t>KS0001L7P042313</t>
  </si>
  <si>
    <t>Care Beyond the Boulevard, Inc</t>
  </si>
  <si>
    <t>Care Beyond the Boulevard SSO-CE</t>
  </si>
  <si>
    <t>MO0331L7P042302</t>
  </si>
  <si>
    <t>SSO</t>
  </si>
  <si>
    <t>Cross-Lines Community Outreach, Inc.</t>
  </si>
  <si>
    <t>CLCO Hope for Housing RRH 2023</t>
  </si>
  <si>
    <t>MO0388L7P042300</t>
  </si>
  <si>
    <t>Community LINC</t>
  </si>
  <si>
    <t>Community Housing Access</t>
  </si>
  <si>
    <t>MO0278L7P042305</t>
  </si>
  <si>
    <t>Community LINC TH-RRH Parenting Youth</t>
  </si>
  <si>
    <t>MO0332L7P042302</t>
  </si>
  <si>
    <t>Joint TH &amp; PH-RRH</t>
  </si>
  <si>
    <t>Community Services League</t>
  </si>
  <si>
    <t>Community Services League RRH DV Bonus</t>
  </si>
  <si>
    <t>MO0330D7P042302</t>
  </si>
  <si>
    <t>GKCCEH Coordinated Entry</t>
  </si>
  <si>
    <t>MO0257L7P042306</t>
  </si>
  <si>
    <t>GKCCEH FY23 HMIS Project</t>
  </si>
  <si>
    <t>MO0334L7P042302</t>
  </si>
  <si>
    <t>Grace Homes Renewal KWH FY2023</t>
  </si>
  <si>
    <t>KS0040L7P042315</t>
  </si>
  <si>
    <t xml:space="preserve">Community Services League </t>
  </si>
  <si>
    <t>Haven of Hope - Expansion</t>
  </si>
  <si>
    <t>MO0041L7P042312</t>
  </si>
  <si>
    <t>The Salvation Army</t>
  </si>
  <si>
    <t>Kansas City Missouri Permanent Supportive Housing</t>
  </si>
  <si>
    <t>MO0190L7P042310</t>
  </si>
  <si>
    <t>SAVE, Inc.</t>
  </si>
  <si>
    <t>Lion House 2023</t>
  </si>
  <si>
    <t>MO0307L7P042304</t>
  </si>
  <si>
    <t>Our Spot KC</t>
  </si>
  <si>
    <t>Lion House II</t>
  </si>
  <si>
    <t>MO0389L7P042300</t>
  </si>
  <si>
    <t>The Kansas City Metropolitan Lutheran Ministry</t>
  </si>
  <si>
    <t>MLM CoC RRH</t>
  </si>
  <si>
    <t>KS0109L7P042308</t>
  </si>
  <si>
    <t>City of Kansas City, Missouri</t>
  </si>
  <si>
    <t>MO-604-REN-2004 (KCHD Shelter+Care 2023)</t>
  </si>
  <si>
    <t>MO0117L7P042315</t>
  </si>
  <si>
    <t>My Way Home</t>
  </si>
  <si>
    <t>MO0256L7P042306</t>
  </si>
  <si>
    <t>Newhouse Inc</t>
  </si>
  <si>
    <t>Newhouse 2024 TH-RRH</t>
  </si>
  <si>
    <t>MO0329D7P042302</t>
  </si>
  <si>
    <t>Hope House, Inc.</t>
  </si>
  <si>
    <t>Permanent Housing Program for Survivors of DV</t>
  </si>
  <si>
    <t>MO0277L7P042305</t>
  </si>
  <si>
    <t>Rental Assistance Program - SHP</t>
  </si>
  <si>
    <t>MO0068L7P042316</t>
  </si>
  <si>
    <t>Rose Brooks Center, Inc.</t>
  </si>
  <si>
    <t>Rose Brooks Center Housing Program FY23</t>
  </si>
  <si>
    <t>MO0193L7P042310</t>
  </si>
  <si>
    <t>Rose Brooks Center Supportive Services Only Project FY23</t>
  </si>
  <si>
    <t>MO0279D7P042305</t>
  </si>
  <si>
    <t>The Salvation Army Kansas City Kansas Permanent Supportive Housing Program</t>
  </si>
  <si>
    <t>KS0060L7P042311</t>
  </si>
  <si>
    <t>Truman Medical Center, Inc.</t>
  </si>
  <si>
    <t>TruFutures</t>
  </si>
  <si>
    <t>MO0240L7P042307</t>
  </si>
  <si>
    <t>TruRoots</t>
  </si>
  <si>
    <t>MO0306L7P042304</t>
  </si>
  <si>
    <t>WyRap Renewal Grant FY2023</t>
  </si>
  <si>
    <t>MO0255L7P042306</t>
  </si>
  <si>
    <t>Youth Rapid Re-Housing Program</t>
  </si>
  <si>
    <t>MO0281L7P042305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</si>
</sst>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D577-D73F-4482-A52D-8885D088C6E6}">
  <sheetPr codeName="Sheet84">
    <pageSetUpPr fitToPage="1"/>
  </sheetPr>
  <dimension ref="A1:Y5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2605055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18241383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1228104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63969</v>
      </c>
      <c r="O11" s="30" t="s">
        <v>41</v>
      </c>
      <c r="P11" s="31">
        <v>0</v>
      </c>
      <c r="Q11" s="31">
        <v>0</v>
      </c>
      <c r="R11" s="31">
        <v>56</v>
      </c>
      <c r="S11" s="31">
        <v>20</v>
      </c>
      <c r="T11" s="31">
        <v>15</v>
      </c>
      <c r="U11" s="31">
        <v>0</v>
      </c>
      <c r="V11" s="31">
        <v>0</v>
      </c>
      <c r="W11" s="31">
        <v>0</v>
      </c>
      <c r="X11" s="32">
        <f t="shared" ref="X11:X52" si="0">SUM(P11:W11)</f>
        <v>91</v>
      </c>
      <c r="Y11" s="33">
        <f t="shared" ref="Y11:Y52" si="1">SUM(G11:N11)</f>
        <v>1292073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1083240</v>
      </c>
      <c r="I12" s="29">
        <v>125000</v>
      </c>
      <c r="J12" s="29">
        <v>0</v>
      </c>
      <c r="K12" s="29">
        <v>0</v>
      </c>
      <c r="L12" s="29">
        <v>0</v>
      </c>
      <c r="M12" s="29">
        <v>0</v>
      </c>
      <c r="N12" s="28">
        <v>47683</v>
      </c>
      <c r="O12" s="30" t="s">
        <v>41</v>
      </c>
      <c r="P12" s="31">
        <v>0</v>
      </c>
      <c r="Q12" s="31">
        <v>0</v>
      </c>
      <c r="R12" s="31">
        <v>72</v>
      </c>
      <c r="S12" s="31">
        <v>9</v>
      </c>
      <c r="T12" s="31">
        <v>5</v>
      </c>
      <c r="U12" s="31">
        <v>0</v>
      </c>
      <c r="V12" s="31">
        <v>0</v>
      </c>
      <c r="W12" s="31">
        <v>0</v>
      </c>
      <c r="X12" s="32">
        <f t="shared" si="0"/>
        <v>86</v>
      </c>
      <c r="Y12" s="33">
        <f t="shared" si="1"/>
        <v>1255923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2054316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106575</v>
      </c>
      <c r="O13" s="30" t="s">
        <v>41</v>
      </c>
      <c r="P13" s="31">
        <v>0</v>
      </c>
      <c r="Q13" s="31">
        <v>0</v>
      </c>
      <c r="R13" s="31">
        <v>78</v>
      </c>
      <c r="S13" s="31">
        <v>25</v>
      </c>
      <c r="T13" s="31">
        <v>30</v>
      </c>
      <c r="U13" s="31">
        <v>9</v>
      </c>
      <c r="V13" s="31">
        <v>1</v>
      </c>
      <c r="W13" s="31">
        <v>0</v>
      </c>
      <c r="X13" s="32">
        <f t="shared" si="0"/>
        <v>143</v>
      </c>
      <c r="Y13" s="33">
        <f t="shared" si="1"/>
        <v>2160891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1202832</v>
      </c>
      <c r="I14" s="29">
        <v>124048</v>
      </c>
      <c r="J14" s="29">
        <v>0</v>
      </c>
      <c r="K14" s="29">
        <v>0</v>
      </c>
      <c r="L14" s="29">
        <v>0</v>
      </c>
      <c r="M14" s="29">
        <v>0</v>
      </c>
      <c r="N14" s="28">
        <v>55053</v>
      </c>
      <c r="O14" s="30" t="s">
        <v>41</v>
      </c>
      <c r="P14" s="31">
        <v>0</v>
      </c>
      <c r="Q14" s="31">
        <v>0</v>
      </c>
      <c r="R14" s="31">
        <v>43</v>
      </c>
      <c r="S14" s="31">
        <v>18</v>
      </c>
      <c r="T14" s="31">
        <v>20</v>
      </c>
      <c r="U14" s="31">
        <v>2</v>
      </c>
      <c r="V14" s="31">
        <v>1</v>
      </c>
      <c r="W14" s="31">
        <v>0</v>
      </c>
      <c r="X14" s="32">
        <f t="shared" si="0"/>
        <v>84</v>
      </c>
      <c r="Y14" s="33">
        <f t="shared" si="1"/>
        <v>1381933</v>
      </c>
    </row>
    <row r="15" spans="1:25" x14ac:dyDescent="0.3">
      <c r="A15" s="25" t="s">
        <v>51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267228</v>
      </c>
      <c r="I15" s="29">
        <v>84227</v>
      </c>
      <c r="J15" s="29">
        <v>0</v>
      </c>
      <c r="K15" s="29">
        <v>760</v>
      </c>
      <c r="L15" s="29">
        <v>0</v>
      </c>
      <c r="M15" s="29">
        <v>0</v>
      </c>
      <c r="N15" s="28">
        <v>27652</v>
      </c>
      <c r="O15" s="30" t="s">
        <v>41</v>
      </c>
      <c r="P15" s="31">
        <v>0</v>
      </c>
      <c r="Q15" s="31">
        <v>5</v>
      </c>
      <c r="R15" s="31">
        <v>12</v>
      </c>
      <c r="S15" s="31">
        <v>5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22</v>
      </c>
      <c r="Y15" s="33">
        <f t="shared" si="1"/>
        <v>379867</v>
      </c>
    </row>
    <row r="16" spans="1:25" x14ac:dyDescent="0.3">
      <c r="A16" s="25" t="s">
        <v>54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57</v>
      </c>
      <c r="G16" s="28">
        <v>0</v>
      </c>
      <c r="H16" s="29">
        <v>158124</v>
      </c>
      <c r="I16" s="29">
        <v>109014</v>
      </c>
      <c r="J16" s="29">
        <v>0</v>
      </c>
      <c r="K16" s="29">
        <v>0</v>
      </c>
      <c r="L16" s="29">
        <v>0</v>
      </c>
      <c r="M16" s="29">
        <v>0</v>
      </c>
      <c r="N16" s="28">
        <v>8100</v>
      </c>
      <c r="O16" s="30" t="s">
        <v>41</v>
      </c>
      <c r="P16" s="31">
        <v>0</v>
      </c>
      <c r="Q16" s="31">
        <v>0</v>
      </c>
      <c r="R16" s="31">
        <v>6</v>
      </c>
      <c r="S16" s="31">
        <v>2</v>
      </c>
      <c r="T16" s="31">
        <v>2</v>
      </c>
      <c r="U16" s="31">
        <v>1</v>
      </c>
      <c r="V16" s="31">
        <v>0</v>
      </c>
      <c r="W16" s="31">
        <v>0</v>
      </c>
      <c r="X16" s="32">
        <f t="shared" si="0"/>
        <v>11</v>
      </c>
      <c r="Y16" s="33">
        <f t="shared" si="1"/>
        <v>275238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468544</v>
      </c>
      <c r="H17" s="29">
        <v>0</v>
      </c>
      <c r="I17" s="29">
        <v>169651</v>
      </c>
      <c r="J17" s="29">
        <v>27824</v>
      </c>
      <c r="K17" s="29">
        <v>2000</v>
      </c>
      <c r="L17" s="29">
        <v>0</v>
      </c>
      <c r="M17" s="29">
        <v>0</v>
      </c>
      <c r="N17" s="28">
        <v>40999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709018</v>
      </c>
    </row>
    <row r="18" spans="1:25" x14ac:dyDescent="0.3">
      <c r="A18" s="25" t="s">
        <v>61</v>
      </c>
      <c r="B18" s="25" t="s">
        <v>62</v>
      </c>
      <c r="C18" s="26" t="s">
        <v>63</v>
      </c>
      <c r="D18" s="26">
        <v>2025</v>
      </c>
      <c r="E18" s="26" t="s">
        <v>64</v>
      </c>
      <c r="F18" s="27" t="s">
        <v>40</v>
      </c>
      <c r="G18" s="28">
        <v>0</v>
      </c>
      <c r="H18" s="29">
        <v>0</v>
      </c>
      <c r="I18" s="29">
        <v>31388</v>
      </c>
      <c r="J18" s="29">
        <v>0</v>
      </c>
      <c r="K18" s="29">
        <v>0</v>
      </c>
      <c r="L18" s="29">
        <v>0</v>
      </c>
      <c r="M18" s="29">
        <v>0</v>
      </c>
      <c r="N18" s="28">
        <v>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31388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98136</v>
      </c>
      <c r="I19" s="29">
        <v>151600</v>
      </c>
      <c r="J19" s="29">
        <v>0</v>
      </c>
      <c r="K19" s="29">
        <v>3000</v>
      </c>
      <c r="L19" s="29">
        <v>4500</v>
      </c>
      <c r="M19" s="29">
        <v>0</v>
      </c>
      <c r="N19" s="28">
        <v>20000</v>
      </c>
      <c r="O19" s="30" t="s">
        <v>41</v>
      </c>
      <c r="P19" s="31">
        <v>0</v>
      </c>
      <c r="Q19" s="31">
        <v>0</v>
      </c>
      <c r="R19" s="31">
        <v>7</v>
      </c>
      <c r="S19" s="31">
        <v>1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8</v>
      </c>
      <c r="Y19" s="33">
        <f t="shared" si="1"/>
        <v>277236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64</v>
      </c>
      <c r="F20" s="27" t="s">
        <v>40</v>
      </c>
      <c r="G20" s="28">
        <v>0</v>
      </c>
      <c r="H20" s="29">
        <v>0</v>
      </c>
      <c r="I20" s="29">
        <v>110000</v>
      </c>
      <c r="J20" s="29">
        <v>0</v>
      </c>
      <c r="K20" s="29">
        <v>0</v>
      </c>
      <c r="L20" s="29">
        <v>0</v>
      </c>
      <c r="M20" s="29">
        <v>0</v>
      </c>
      <c r="N20" s="28">
        <v>2000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112000</v>
      </c>
    </row>
    <row r="21" spans="1:25" x14ac:dyDescent="0.3">
      <c r="A21" s="25" t="s">
        <v>68</v>
      </c>
      <c r="B21" s="25" t="s">
        <v>71</v>
      </c>
      <c r="C21" s="26" t="s">
        <v>72</v>
      </c>
      <c r="D21" s="26">
        <v>2025</v>
      </c>
      <c r="E21" s="26" t="s">
        <v>73</v>
      </c>
      <c r="F21" s="27" t="s">
        <v>40</v>
      </c>
      <c r="G21" s="28">
        <v>0</v>
      </c>
      <c r="H21" s="29">
        <v>244656</v>
      </c>
      <c r="I21" s="29">
        <v>59044</v>
      </c>
      <c r="J21" s="29">
        <v>0</v>
      </c>
      <c r="K21" s="29">
        <v>0</v>
      </c>
      <c r="L21" s="29">
        <v>0</v>
      </c>
      <c r="M21" s="29">
        <v>0</v>
      </c>
      <c r="N21" s="28">
        <v>24052</v>
      </c>
      <c r="O21" s="30" t="s">
        <v>41</v>
      </c>
      <c r="P21" s="31">
        <v>0</v>
      </c>
      <c r="Q21" s="31">
        <v>0</v>
      </c>
      <c r="R21" s="31">
        <v>0</v>
      </c>
      <c r="S21" s="31">
        <v>7</v>
      </c>
      <c r="T21" s="31">
        <v>8</v>
      </c>
      <c r="U21" s="31">
        <v>0</v>
      </c>
      <c r="V21" s="31">
        <v>0</v>
      </c>
      <c r="W21" s="31">
        <v>0</v>
      </c>
      <c r="X21" s="32">
        <f t="shared" si="0"/>
        <v>15</v>
      </c>
      <c r="Y21" s="33">
        <f t="shared" si="1"/>
        <v>327752</v>
      </c>
    </row>
    <row r="22" spans="1:25" x14ac:dyDescent="0.3">
      <c r="A22" s="25" t="s">
        <v>74</v>
      </c>
      <c r="B22" s="25" t="s">
        <v>75</v>
      </c>
      <c r="C22" s="26" t="s">
        <v>76</v>
      </c>
      <c r="D22" s="26">
        <v>2025</v>
      </c>
      <c r="E22" s="26" t="s">
        <v>39</v>
      </c>
      <c r="F22" s="27" t="s">
        <v>57</v>
      </c>
      <c r="G22" s="28">
        <v>0</v>
      </c>
      <c r="H22" s="29">
        <v>219972</v>
      </c>
      <c r="I22" s="29">
        <v>75000</v>
      </c>
      <c r="J22" s="29">
        <v>0</v>
      </c>
      <c r="K22" s="29">
        <v>0</v>
      </c>
      <c r="L22" s="29">
        <v>0</v>
      </c>
      <c r="M22" s="29">
        <v>0</v>
      </c>
      <c r="N22" s="28">
        <v>9151</v>
      </c>
      <c r="O22" s="30" t="s">
        <v>41</v>
      </c>
      <c r="P22" s="31">
        <v>0</v>
      </c>
      <c r="Q22" s="31">
        <v>2</v>
      </c>
      <c r="R22" s="31">
        <v>4</v>
      </c>
      <c r="S22" s="31">
        <v>4</v>
      </c>
      <c r="T22" s="31">
        <v>4</v>
      </c>
      <c r="U22" s="31">
        <v>1</v>
      </c>
      <c r="V22" s="31">
        <v>0</v>
      </c>
      <c r="W22" s="31">
        <v>0</v>
      </c>
      <c r="X22" s="32">
        <f t="shared" si="0"/>
        <v>15</v>
      </c>
      <c r="Y22" s="33">
        <f t="shared" si="1"/>
        <v>304123</v>
      </c>
    </row>
    <row r="23" spans="1:25" x14ac:dyDescent="0.3">
      <c r="A23" s="25" t="s">
        <v>44</v>
      </c>
      <c r="B23" s="25" t="s">
        <v>77</v>
      </c>
      <c r="C23" s="26" t="s">
        <v>78</v>
      </c>
      <c r="D23" s="26">
        <v>2025</v>
      </c>
      <c r="E23" s="26" t="s">
        <v>64</v>
      </c>
      <c r="F23" s="27" t="s">
        <v>40</v>
      </c>
      <c r="G23" s="28">
        <v>0</v>
      </c>
      <c r="H23" s="29">
        <v>0</v>
      </c>
      <c r="I23" s="29">
        <v>198230</v>
      </c>
      <c r="J23" s="29">
        <v>0</v>
      </c>
      <c r="K23" s="29">
        <v>8340</v>
      </c>
      <c r="L23" s="29">
        <v>0</v>
      </c>
      <c r="M23" s="29">
        <v>0</v>
      </c>
      <c r="N23" s="28">
        <v>20430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227000</v>
      </c>
    </row>
    <row r="24" spans="1:25" x14ac:dyDescent="0.3">
      <c r="A24" s="25" t="s">
        <v>44</v>
      </c>
      <c r="B24" s="25" t="s">
        <v>79</v>
      </c>
      <c r="C24" s="26" t="s">
        <v>80</v>
      </c>
      <c r="D24" s="26">
        <v>2025</v>
      </c>
      <c r="E24" s="26" t="s">
        <v>20</v>
      </c>
      <c r="F24" s="27" t="s">
        <v>40</v>
      </c>
      <c r="G24" s="28">
        <v>0</v>
      </c>
      <c r="H24" s="29">
        <v>0</v>
      </c>
      <c r="I24" s="29">
        <v>0</v>
      </c>
      <c r="J24" s="29">
        <v>0</v>
      </c>
      <c r="K24" s="29">
        <v>515876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515876</v>
      </c>
    </row>
    <row r="25" spans="1:25" x14ac:dyDescent="0.3">
      <c r="A25" s="25" t="s">
        <v>58</v>
      </c>
      <c r="B25" s="25" t="s">
        <v>81</v>
      </c>
      <c r="C25" s="26" t="s">
        <v>82</v>
      </c>
      <c r="D25" s="26">
        <v>2025</v>
      </c>
      <c r="E25" s="26" t="s">
        <v>39</v>
      </c>
      <c r="F25" s="27" t="s">
        <v>40</v>
      </c>
      <c r="G25" s="28">
        <v>286542</v>
      </c>
      <c r="H25" s="29">
        <v>0</v>
      </c>
      <c r="I25" s="29">
        <v>138344</v>
      </c>
      <c r="J25" s="29">
        <v>25425</v>
      </c>
      <c r="K25" s="29">
        <v>400</v>
      </c>
      <c r="L25" s="29">
        <v>0</v>
      </c>
      <c r="M25" s="29">
        <v>0</v>
      </c>
      <c r="N25" s="28">
        <v>34862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485573</v>
      </c>
    </row>
    <row r="26" spans="1:25" x14ac:dyDescent="0.3">
      <c r="A26" s="25" t="s">
        <v>83</v>
      </c>
      <c r="B26" s="25" t="s">
        <v>84</v>
      </c>
      <c r="C26" s="26" t="s">
        <v>85</v>
      </c>
      <c r="D26" s="26">
        <v>2025</v>
      </c>
      <c r="E26" s="26" t="s">
        <v>39</v>
      </c>
      <c r="F26" s="27" t="s">
        <v>40</v>
      </c>
      <c r="G26" s="28">
        <v>1157597</v>
      </c>
      <c r="H26" s="29">
        <v>0</v>
      </c>
      <c r="I26" s="29">
        <v>303097</v>
      </c>
      <c r="J26" s="29">
        <v>44962</v>
      </c>
      <c r="K26" s="29">
        <v>2052</v>
      </c>
      <c r="L26" s="29">
        <v>0</v>
      </c>
      <c r="M26" s="29">
        <v>0</v>
      </c>
      <c r="N26" s="28">
        <v>73607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1581315</v>
      </c>
    </row>
    <row r="27" spans="1:25" x14ac:dyDescent="0.3">
      <c r="A27" s="25" t="s">
        <v>86</v>
      </c>
      <c r="B27" s="25" t="s">
        <v>87</v>
      </c>
      <c r="C27" s="26" t="s">
        <v>88</v>
      </c>
      <c r="D27" s="26">
        <v>2025</v>
      </c>
      <c r="E27" s="26" t="s">
        <v>39</v>
      </c>
      <c r="F27" s="27" t="s">
        <v>40</v>
      </c>
      <c r="G27" s="28">
        <v>156193</v>
      </c>
      <c r="H27" s="29">
        <v>0</v>
      </c>
      <c r="I27" s="29">
        <v>96507</v>
      </c>
      <c r="J27" s="29">
        <v>53300</v>
      </c>
      <c r="K27" s="29">
        <v>750</v>
      </c>
      <c r="L27" s="29">
        <v>0</v>
      </c>
      <c r="M27" s="29">
        <v>0</v>
      </c>
      <c r="N27" s="28">
        <v>15548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322298</v>
      </c>
    </row>
    <row r="28" spans="1:25" x14ac:dyDescent="0.3">
      <c r="A28" s="25" t="s">
        <v>89</v>
      </c>
      <c r="B28" s="25" t="s">
        <v>90</v>
      </c>
      <c r="C28" s="26" t="s">
        <v>91</v>
      </c>
      <c r="D28" s="26">
        <v>2025</v>
      </c>
      <c r="E28" s="26" t="s">
        <v>73</v>
      </c>
      <c r="F28" s="27" t="s">
        <v>40</v>
      </c>
      <c r="G28" s="28">
        <v>39972</v>
      </c>
      <c r="H28" s="29">
        <v>103608</v>
      </c>
      <c r="I28" s="29">
        <v>85300</v>
      </c>
      <c r="J28" s="29">
        <v>10150</v>
      </c>
      <c r="K28" s="29">
        <v>3100</v>
      </c>
      <c r="L28" s="29">
        <v>0</v>
      </c>
      <c r="M28" s="29">
        <v>0</v>
      </c>
      <c r="N28" s="28">
        <v>18500</v>
      </c>
      <c r="O28" s="30" t="s">
        <v>41</v>
      </c>
      <c r="P28" s="31">
        <v>0</v>
      </c>
      <c r="Q28" s="31">
        <v>2</v>
      </c>
      <c r="R28" s="31">
        <v>3</v>
      </c>
      <c r="S28" s="31">
        <v>2</v>
      </c>
      <c r="T28" s="31">
        <v>1</v>
      </c>
      <c r="U28" s="31">
        <v>0</v>
      </c>
      <c r="V28" s="31">
        <v>0</v>
      </c>
      <c r="W28" s="31">
        <v>0</v>
      </c>
      <c r="X28" s="32">
        <f t="shared" si="0"/>
        <v>8</v>
      </c>
      <c r="Y28" s="33">
        <f t="shared" si="1"/>
        <v>260630</v>
      </c>
    </row>
    <row r="29" spans="1:25" x14ac:dyDescent="0.3">
      <c r="A29" s="25" t="s">
        <v>92</v>
      </c>
      <c r="B29" s="25" t="s">
        <v>93</v>
      </c>
      <c r="C29" s="26" t="s">
        <v>94</v>
      </c>
      <c r="D29" s="26">
        <v>2025</v>
      </c>
      <c r="E29" s="26" t="s">
        <v>73</v>
      </c>
      <c r="F29" s="27" t="s">
        <v>40</v>
      </c>
      <c r="G29" s="28">
        <v>39288</v>
      </c>
      <c r="H29" s="29">
        <v>109944</v>
      </c>
      <c r="I29" s="29">
        <v>158899</v>
      </c>
      <c r="J29" s="29">
        <v>16200</v>
      </c>
      <c r="K29" s="29">
        <v>22000</v>
      </c>
      <c r="L29" s="29">
        <v>5000</v>
      </c>
      <c r="M29" s="29">
        <v>0</v>
      </c>
      <c r="N29" s="28">
        <v>26125</v>
      </c>
      <c r="O29" s="30" t="s">
        <v>41</v>
      </c>
      <c r="P29" s="31">
        <v>0</v>
      </c>
      <c r="Q29" s="31">
        <v>2</v>
      </c>
      <c r="R29" s="31">
        <v>2</v>
      </c>
      <c r="S29" s="31">
        <v>2</v>
      </c>
      <c r="T29" s="31">
        <v>2</v>
      </c>
      <c r="U29" s="31">
        <v>0</v>
      </c>
      <c r="V29" s="31">
        <v>0</v>
      </c>
      <c r="W29" s="31">
        <v>0</v>
      </c>
      <c r="X29" s="32">
        <f t="shared" si="0"/>
        <v>8</v>
      </c>
      <c r="Y29" s="33">
        <f t="shared" si="1"/>
        <v>377456</v>
      </c>
    </row>
    <row r="30" spans="1:25" x14ac:dyDescent="0.3">
      <c r="A30" s="25" t="s">
        <v>95</v>
      </c>
      <c r="B30" s="25" t="s">
        <v>96</v>
      </c>
      <c r="C30" s="26" t="s">
        <v>97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231624</v>
      </c>
      <c r="I30" s="29">
        <v>128832</v>
      </c>
      <c r="J30" s="29">
        <v>0</v>
      </c>
      <c r="K30" s="29">
        <v>7500</v>
      </c>
      <c r="L30" s="29">
        <v>1000</v>
      </c>
      <c r="M30" s="29">
        <v>0</v>
      </c>
      <c r="N30" s="28">
        <v>32397</v>
      </c>
      <c r="O30" s="30" t="s">
        <v>41</v>
      </c>
      <c r="P30" s="31">
        <v>0</v>
      </c>
      <c r="Q30" s="31">
        <v>0</v>
      </c>
      <c r="R30" s="31">
        <v>3</v>
      </c>
      <c r="S30" s="31">
        <v>14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17</v>
      </c>
      <c r="Y30" s="33">
        <f t="shared" si="1"/>
        <v>401353</v>
      </c>
    </row>
    <row r="31" spans="1:25" x14ac:dyDescent="0.3">
      <c r="A31" s="25" t="s">
        <v>98</v>
      </c>
      <c r="B31" s="25" t="s">
        <v>99</v>
      </c>
      <c r="C31" s="26" t="s">
        <v>100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477864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8">
        <v>21412</v>
      </c>
      <c r="O31" s="30" t="s">
        <v>41</v>
      </c>
      <c r="P31" s="31">
        <v>0</v>
      </c>
      <c r="Q31" s="31">
        <v>0</v>
      </c>
      <c r="R31" s="31">
        <v>34</v>
      </c>
      <c r="S31" s="31">
        <v>1</v>
      </c>
      <c r="T31" s="31">
        <v>3</v>
      </c>
      <c r="U31" s="31">
        <v>0</v>
      </c>
      <c r="V31" s="31">
        <v>0</v>
      </c>
      <c r="W31" s="31">
        <v>0</v>
      </c>
      <c r="X31" s="32">
        <f t="shared" si="0"/>
        <v>38</v>
      </c>
      <c r="Y31" s="33">
        <f t="shared" si="1"/>
        <v>499276</v>
      </c>
    </row>
    <row r="32" spans="1:25" x14ac:dyDescent="0.3">
      <c r="A32" s="25" t="s">
        <v>74</v>
      </c>
      <c r="B32" s="25" t="s">
        <v>101</v>
      </c>
      <c r="C32" s="26" t="s">
        <v>102</v>
      </c>
      <c r="D32" s="26">
        <v>2025</v>
      </c>
      <c r="E32" s="26" t="s">
        <v>39</v>
      </c>
      <c r="F32" s="27" t="s">
        <v>40</v>
      </c>
      <c r="G32" s="28">
        <v>589299</v>
      </c>
      <c r="H32" s="29">
        <v>0</v>
      </c>
      <c r="I32" s="29">
        <v>204966</v>
      </c>
      <c r="J32" s="29">
        <v>0</v>
      </c>
      <c r="K32" s="29">
        <v>0</v>
      </c>
      <c r="L32" s="29">
        <v>0</v>
      </c>
      <c r="M32" s="29">
        <v>0</v>
      </c>
      <c r="N32" s="28">
        <v>26995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821260</v>
      </c>
    </row>
    <row r="33" spans="1:25" x14ac:dyDescent="0.3">
      <c r="A33" s="25" t="s">
        <v>103</v>
      </c>
      <c r="B33" s="25" t="s">
        <v>104</v>
      </c>
      <c r="C33" s="26" t="s">
        <v>105</v>
      </c>
      <c r="D33" s="26">
        <v>2025</v>
      </c>
      <c r="E33" s="26" t="s">
        <v>73</v>
      </c>
      <c r="F33" s="27" t="s">
        <v>57</v>
      </c>
      <c r="G33" s="28">
        <v>0</v>
      </c>
      <c r="H33" s="29">
        <v>94392</v>
      </c>
      <c r="I33" s="29">
        <v>50000</v>
      </c>
      <c r="J33" s="29">
        <v>0</v>
      </c>
      <c r="K33" s="29">
        <v>10470</v>
      </c>
      <c r="L33" s="29">
        <v>0</v>
      </c>
      <c r="M33" s="29">
        <v>0</v>
      </c>
      <c r="N33" s="28">
        <v>14286</v>
      </c>
      <c r="O33" s="30" t="s">
        <v>41</v>
      </c>
      <c r="P33" s="31">
        <v>0</v>
      </c>
      <c r="Q33" s="31">
        <v>0</v>
      </c>
      <c r="R33" s="31">
        <v>4</v>
      </c>
      <c r="S33" s="31">
        <v>2</v>
      </c>
      <c r="T33" s="31">
        <v>1</v>
      </c>
      <c r="U33" s="31">
        <v>0</v>
      </c>
      <c r="V33" s="31">
        <v>0</v>
      </c>
      <c r="W33" s="31">
        <v>0</v>
      </c>
      <c r="X33" s="32">
        <f t="shared" si="0"/>
        <v>7</v>
      </c>
      <c r="Y33" s="33">
        <f t="shared" si="1"/>
        <v>169148</v>
      </c>
    </row>
    <row r="34" spans="1:25" x14ac:dyDescent="0.3">
      <c r="A34" s="25" t="s">
        <v>106</v>
      </c>
      <c r="B34" s="25" t="s">
        <v>107</v>
      </c>
      <c r="C34" s="26" t="s">
        <v>108</v>
      </c>
      <c r="D34" s="26">
        <v>2025</v>
      </c>
      <c r="E34" s="26" t="s">
        <v>39</v>
      </c>
      <c r="F34" s="27" t="s">
        <v>57</v>
      </c>
      <c r="G34" s="28">
        <v>0</v>
      </c>
      <c r="H34" s="29">
        <v>330000</v>
      </c>
      <c r="I34" s="29">
        <v>228140</v>
      </c>
      <c r="J34" s="29">
        <v>0</v>
      </c>
      <c r="K34" s="29">
        <v>3600</v>
      </c>
      <c r="L34" s="29">
        <v>0</v>
      </c>
      <c r="M34" s="29">
        <v>0</v>
      </c>
      <c r="N34" s="28">
        <v>49820</v>
      </c>
      <c r="O34" s="30" t="s">
        <v>41</v>
      </c>
      <c r="P34" s="31">
        <v>0</v>
      </c>
      <c r="Q34" s="31">
        <v>2</v>
      </c>
      <c r="R34" s="31">
        <v>6</v>
      </c>
      <c r="S34" s="31">
        <v>6</v>
      </c>
      <c r="T34" s="31">
        <v>6</v>
      </c>
      <c r="U34" s="31">
        <v>2</v>
      </c>
      <c r="V34" s="31">
        <v>0</v>
      </c>
      <c r="W34" s="31">
        <v>0</v>
      </c>
      <c r="X34" s="32">
        <f t="shared" si="0"/>
        <v>22</v>
      </c>
      <c r="Y34" s="33">
        <f t="shared" si="1"/>
        <v>611560</v>
      </c>
    </row>
    <row r="35" spans="1:25" x14ac:dyDescent="0.3">
      <c r="A35" s="25" t="s">
        <v>89</v>
      </c>
      <c r="B35" s="25" t="s">
        <v>109</v>
      </c>
      <c r="C35" s="26" t="s">
        <v>110</v>
      </c>
      <c r="D35" s="26">
        <v>2025</v>
      </c>
      <c r="E35" s="26" t="s">
        <v>39</v>
      </c>
      <c r="F35" s="27" t="s">
        <v>40</v>
      </c>
      <c r="G35" s="28">
        <v>409239</v>
      </c>
      <c r="H35" s="29">
        <v>0</v>
      </c>
      <c r="I35" s="29">
        <v>54464</v>
      </c>
      <c r="J35" s="29">
        <v>0</v>
      </c>
      <c r="K35" s="29">
        <v>0</v>
      </c>
      <c r="L35" s="29">
        <v>0</v>
      </c>
      <c r="M35" s="29">
        <v>0</v>
      </c>
      <c r="N35" s="28">
        <v>24645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488348</v>
      </c>
    </row>
    <row r="36" spans="1:25" x14ac:dyDescent="0.3">
      <c r="A36" s="25" t="s">
        <v>111</v>
      </c>
      <c r="B36" s="25" t="s">
        <v>112</v>
      </c>
      <c r="C36" s="26" t="s">
        <v>113</v>
      </c>
      <c r="D36" s="26">
        <v>2025</v>
      </c>
      <c r="E36" s="26" t="s">
        <v>39</v>
      </c>
      <c r="F36" s="27" t="s">
        <v>57</v>
      </c>
      <c r="G36" s="28">
        <v>0</v>
      </c>
      <c r="H36" s="29">
        <v>559224</v>
      </c>
      <c r="I36" s="29">
        <v>379211</v>
      </c>
      <c r="J36" s="29">
        <v>0</v>
      </c>
      <c r="K36" s="29">
        <v>3000</v>
      </c>
      <c r="L36" s="29">
        <v>0</v>
      </c>
      <c r="M36" s="29">
        <v>0</v>
      </c>
      <c r="N36" s="28">
        <v>81481</v>
      </c>
      <c r="O36" s="30" t="s">
        <v>41</v>
      </c>
      <c r="P36" s="31">
        <v>0</v>
      </c>
      <c r="Q36" s="31">
        <v>0</v>
      </c>
      <c r="R36" s="31">
        <v>33</v>
      </c>
      <c r="S36" s="31">
        <v>9</v>
      </c>
      <c r="T36" s="31">
        <v>2</v>
      </c>
      <c r="U36" s="31">
        <v>0</v>
      </c>
      <c r="V36" s="31">
        <v>0</v>
      </c>
      <c r="W36" s="31">
        <v>0</v>
      </c>
      <c r="X36" s="32">
        <f t="shared" si="0"/>
        <v>44</v>
      </c>
      <c r="Y36" s="33">
        <f t="shared" si="1"/>
        <v>1022916</v>
      </c>
    </row>
    <row r="37" spans="1:25" x14ac:dyDescent="0.3">
      <c r="A37" s="25" t="s">
        <v>111</v>
      </c>
      <c r="B37" s="25" t="s">
        <v>114</v>
      </c>
      <c r="C37" s="26" t="s">
        <v>115</v>
      </c>
      <c r="D37" s="26">
        <v>2025</v>
      </c>
      <c r="E37" s="26" t="s">
        <v>64</v>
      </c>
      <c r="F37" s="27" t="s">
        <v>57</v>
      </c>
      <c r="G37" s="28">
        <v>0</v>
      </c>
      <c r="H37" s="29">
        <v>0</v>
      </c>
      <c r="I37" s="29">
        <v>201882</v>
      </c>
      <c r="J37" s="29">
        <v>0</v>
      </c>
      <c r="K37" s="29">
        <v>0</v>
      </c>
      <c r="L37" s="29">
        <v>0</v>
      </c>
      <c r="M37" s="29">
        <v>0</v>
      </c>
      <c r="N37" s="28">
        <v>20188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222070</v>
      </c>
    </row>
    <row r="38" spans="1:25" x14ac:dyDescent="0.3">
      <c r="A38" s="25" t="s">
        <v>86</v>
      </c>
      <c r="B38" s="25" t="s">
        <v>116</v>
      </c>
      <c r="C38" s="26" t="s">
        <v>117</v>
      </c>
      <c r="D38" s="26">
        <v>2025</v>
      </c>
      <c r="E38" s="26" t="s">
        <v>39</v>
      </c>
      <c r="F38" s="27" t="s">
        <v>40</v>
      </c>
      <c r="G38" s="28">
        <v>355100</v>
      </c>
      <c r="H38" s="29">
        <v>0</v>
      </c>
      <c r="I38" s="29">
        <v>96526</v>
      </c>
      <c r="J38" s="29">
        <v>111768</v>
      </c>
      <c r="K38" s="29">
        <v>2000</v>
      </c>
      <c r="L38" s="29">
        <v>0</v>
      </c>
      <c r="M38" s="29">
        <v>0</v>
      </c>
      <c r="N38" s="28">
        <v>20369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585763</v>
      </c>
    </row>
    <row r="39" spans="1:25" x14ac:dyDescent="0.3">
      <c r="A39" s="25" t="s">
        <v>118</v>
      </c>
      <c r="B39" s="25" t="s">
        <v>119</v>
      </c>
      <c r="C39" s="26" t="s">
        <v>120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154908</v>
      </c>
      <c r="I39" s="29">
        <v>45406</v>
      </c>
      <c r="J39" s="29">
        <v>0</v>
      </c>
      <c r="K39" s="29">
        <v>500</v>
      </c>
      <c r="L39" s="29">
        <v>0</v>
      </c>
      <c r="M39" s="29">
        <v>0</v>
      </c>
      <c r="N39" s="28">
        <v>11777</v>
      </c>
      <c r="O39" s="30" t="s">
        <v>41</v>
      </c>
      <c r="P39" s="31">
        <v>0</v>
      </c>
      <c r="Q39" s="31">
        <v>1</v>
      </c>
      <c r="R39" s="31">
        <v>12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13</v>
      </c>
      <c r="Y39" s="33">
        <f t="shared" si="1"/>
        <v>212591</v>
      </c>
    </row>
    <row r="40" spans="1:25" x14ac:dyDescent="0.3">
      <c r="A40" s="25" t="s">
        <v>118</v>
      </c>
      <c r="B40" s="25" t="s">
        <v>121</v>
      </c>
      <c r="C40" s="26" t="s">
        <v>122</v>
      </c>
      <c r="D40" s="26">
        <v>2025</v>
      </c>
      <c r="E40" s="26" t="s">
        <v>39</v>
      </c>
      <c r="F40" s="27" t="s">
        <v>40</v>
      </c>
      <c r="G40" s="28">
        <v>157133</v>
      </c>
      <c r="H40" s="29">
        <v>0</v>
      </c>
      <c r="I40" s="29">
        <v>110656</v>
      </c>
      <c r="J40" s="29">
        <v>0</v>
      </c>
      <c r="K40" s="29">
        <v>0</v>
      </c>
      <c r="L40" s="29">
        <v>0</v>
      </c>
      <c r="M40" s="29">
        <v>0</v>
      </c>
      <c r="N40" s="28">
        <v>22500</v>
      </c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290289</v>
      </c>
    </row>
    <row r="41" spans="1:25" x14ac:dyDescent="0.3">
      <c r="A41" s="25" t="s">
        <v>58</v>
      </c>
      <c r="B41" s="25" t="s">
        <v>123</v>
      </c>
      <c r="C41" s="26" t="s">
        <v>124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336672</v>
      </c>
      <c r="I41" s="29">
        <v>83900</v>
      </c>
      <c r="J41" s="29">
        <v>0</v>
      </c>
      <c r="K41" s="29">
        <v>500</v>
      </c>
      <c r="L41" s="29">
        <v>0</v>
      </c>
      <c r="M41" s="29">
        <v>0</v>
      </c>
      <c r="N41" s="28">
        <v>31889</v>
      </c>
      <c r="O41" s="30" t="s">
        <v>41</v>
      </c>
      <c r="P41" s="31">
        <v>0</v>
      </c>
      <c r="Q41" s="31">
        <v>0</v>
      </c>
      <c r="R41" s="31">
        <v>28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2">
        <f t="shared" si="0"/>
        <v>28</v>
      </c>
      <c r="Y41" s="33">
        <f t="shared" si="1"/>
        <v>452961</v>
      </c>
    </row>
    <row r="42" spans="1:25" x14ac:dyDescent="0.3">
      <c r="A42" s="25" t="s">
        <v>89</v>
      </c>
      <c r="B42" s="25" t="s">
        <v>125</v>
      </c>
      <c r="C42" s="26" t="s">
        <v>126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162144</v>
      </c>
      <c r="I42" s="29">
        <v>11300</v>
      </c>
      <c r="J42" s="29">
        <v>0</v>
      </c>
      <c r="K42" s="29">
        <v>0</v>
      </c>
      <c r="L42" s="29">
        <v>0</v>
      </c>
      <c r="M42" s="29">
        <v>0</v>
      </c>
      <c r="N42" s="28">
        <v>12814</v>
      </c>
      <c r="O42" s="30" t="s">
        <v>41</v>
      </c>
      <c r="P42" s="31">
        <v>0</v>
      </c>
      <c r="Q42" s="31">
        <v>0</v>
      </c>
      <c r="R42" s="31">
        <v>10</v>
      </c>
      <c r="S42" s="31">
        <v>3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13</v>
      </c>
      <c r="Y42" s="33">
        <f t="shared" si="1"/>
        <v>186258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</sheetData>
  <autoFilter ref="A10:Y10" xr:uid="{5BDFD577-D73F-4482-A52D-8885D088C6E6}"/>
  <conditionalFormatting sqref="D11:D52">
    <cfRule type="expression" dxfId="2" priority="1">
      <formula>OR($D11&gt;2025,AND($D11&lt;2025,$D11&lt;&gt;""))</formula>
    </cfRule>
  </conditionalFormatting>
  <conditionalFormatting sqref="Y11:Y5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2" xr:uid="{35296ACB-AB9A-4BF7-BF86-4ED57F43CB56}">
      <formula1>"FMR, Actual Rent"</formula1>
    </dataValidation>
    <dataValidation type="list" allowBlank="1" showInputMessage="1" showErrorMessage="1" sqref="F11:F52" xr:uid="{299C4EEE-FFF6-47F5-8A0B-1FCC44204D22}">
      <formula1>"DV, YHDP"</formula1>
    </dataValidation>
    <dataValidation type="list" allowBlank="1" showInputMessage="1" showErrorMessage="1" sqref="E11:E52" xr:uid="{52CA0B1F-4E60-47BA-AA26-48BD7B3CCD77}">
      <formula1>"PH, TH, Joint TH &amp; PH-RRH, HMIS, SSO, TRA, PRA, SRA, S+C/SRO"</formula1>
    </dataValidation>
    <dataValidation allowBlank="1" showErrorMessage="1" sqref="A10:Y10" xr:uid="{D3A78AA7-C7E2-4066-A7D0-D23CC91B9C2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2024-08-01T18:27:28Z</dcterms:created>
  <dcterms:modified xsi:type="dcterms:W3CDTF">2024-08-01T18:53:51Z</dcterms:modified>
</cp:coreProperties>
</file>