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O-600\"/>
    </mc:Choice>
  </mc:AlternateContent>
  <xr:revisionPtr revIDLastSave="0" documentId="13_ncr:1_{0796F4A1-35AA-40E8-A156-E0A5FF13D6D8}" xr6:coauthVersionLast="47" xr6:coauthVersionMax="47" xr10:uidLastSave="{00000000-0000-0000-0000-000000000000}"/>
  <bookViews>
    <workbookView xWindow="10440" yWindow="5808" windowWidth="29436" windowHeight="16176" xr2:uid="{4500864E-E80D-47C8-9BA9-29E8FDE71A6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" i="1" l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<sst xmlns="http://schemas.openxmlformats.org/spreadsheetml/2006/main" count="211" uniqueCount="107">
  <si>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</si>
  <si>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</si>
  <si>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</si>
  <si>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</si>
  <si>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</si>
  <si>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</si>
  <si>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</si>
  <si>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</si>
  <si>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</si>
  <si>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</si>
  <si>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</si>
  <si>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</si>
  <si>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</si>
  <si>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</si>
  <si>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</si>
  <si>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</si>
  <si>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</si>
  <si>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</si>
  <si>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</si>
  <si>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</si>
  <si>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</si>
  <si>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</si>
  <si>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</si>
  <si>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</si>
  <si>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</si>
  <si>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</si>
  <si>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</si>
  <si>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</si>
  <si>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</si>
  <si>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</si>
  <si>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</si>
  <si>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</si>
  <si>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</si>
  <si>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</si>
  <si>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</si>
  <si>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MO-501</t>
  </si>
  <si>
    <t>City of St. Louis</t>
  </si>
  <si>
    <t>Depaul USA Project PLUS</t>
  </si>
  <si>
    <t>MO0006L7E012313</t>
  </si>
  <si>
    <t>PH</t>
  </si>
  <si>
    <t/>
  </si>
  <si>
    <t>St. Louis</t>
  </si>
  <si>
    <t>St. Louis City CoC</t>
  </si>
  <si>
    <t>Doorways Maryland (MO0011L7E01221)</t>
  </si>
  <si>
    <t>MO0011L7E012316</t>
  </si>
  <si>
    <t>Missouri Department of Mental Health</t>
  </si>
  <si>
    <t>2023 - SCS Shelter Plus Care</t>
  </si>
  <si>
    <t>MO0016L7E012316</t>
  </si>
  <si>
    <t>FMR</t>
  </si>
  <si>
    <t>2023 - SCL Shelter Plus Care</t>
  </si>
  <si>
    <t>MO0017L7E012316</t>
  </si>
  <si>
    <t>2023 - SCY Shelter Plus Care</t>
  </si>
  <si>
    <t>MO0018L7E012316</t>
  </si>
  <si>
    <t>St Patrick Center Project Protect PSH (MO0113L7E012214)</t>
  </si>
  <si>
    <t>MO0113L7E012315</t>
  </si>
  <si>
    <t>St Patrick Center Rosati House ( MO0135L7E012213 )</t>
  </si>
  <si>
    <t>MO0135L7E012314</t>
  </si>
  <si>
    <t>2023 - SZP Shelter Plus Care</t>
  </si>
  <si>
    <t>MO0157L7E012307</t>
  </si>
  <si>
    <t>2023 - SCQ Shelter Plus Care</t>
  </si>
  <si>
    <t>MO0173L7E012312</t>
  </si>
  <si>
    <t>2023 - SZS Shelter Plus Care</t>
  </si>
  <si>
    <t>MO0176L7E012308</t>
  </si>
  <si>
    <t>HMIS Lead Services ICA (MO0203L7E012207)</t>
  </si>
  <si>
    <t>MO0203L7E012308</t>
  </si>
  <si>
    <t>St. Patrick Center Home Again RRH (MO0217L7E012207)</t>
  </si>
  <si>
    <t>MO0217L7E012308</t>
  </si>
  <si>
    <t>Actual Rent</t>
  </si>
  <si>
    <t>St Patric Center Project Live (MO0218L7E012207)</t>
  </si>
  <si>
    <t>MO0218L7E012308</t>
  </si>
  <si>
    <t>Depaul USA St. Lazare House (MO0230L7E012206)</t>
  </si>
  <si>
    <t>MO0230L7E012307</t>
  </si>
  <si>
    <t>Horizon Housing PSH (MO0250L7E012205)</t>
  </si>
  <si>
    <t>MO0250L7E012306</t>
  </si>
  <si>
    <t>St Patrick Center Home Now RRH (MO0267L7E012204)</t>
  </si>
  <si>
    <t>MO0267L7E012305</t>
  </si>
  <si>
    <t>YWCA RRH DV (MO0268L7E012204)</t>
  </si>
  <si>
    <t>MO0268L7E012305</t>
  </si>
  <si>
    <t>DV</t>
  </si>
  <si>
    <t>Youth In Need RRH (MO0269L7E012204)</t>
  </si>
  <si>
    <t>MO0269L7E012305</t>
  </si>
  <si>
    <t>St Patrick Center Coordinated Entry (MO0288L7E012203)</t>
  </si>
  <si>
    <t>MO0288L7E012304</t>
  </si>
  <si>
    <t>SSO</t>
  </si>
  <si>
    <t>Horizon Housing Horizon West PSH (MO0303L7E012203)</t>
  </si>
  <si>
    <t>MO0303L7E012304</t>
  </si>
  <si>
    <t>Gateway Housing First, Inc.</t>
  </si>
  <si>
    <t>GHF Nat Rivers Place PSH</t>
  </si>
  <si>
    <t>MO0321L7E012302</t>
  </si>
  <si>
    <t>Interfaith Residence D/B/A DOORWAYS</t>
  </si>
  <si>
    <t>DOORWAYS TH-RRH</t>
  </si>
  <si>
    <t>MO0322L7E012302</t>
  </si>
  <si>
    <t>Joint TH &amp; PH-RRH</t>
  </si>
  <si>
    <t>St Patrick Center Hospital to Healthy Housing (MO0323L7E012201)</t>
  </si>
  <si>
    <t>MO0323L7E012302</t>
  </si>
  <si>
    <t>Depaul USA Project PLUS II (MO0352L7E012200)</t>
  </si>
  <si>
    <t>MO0352L7E012301</t>
  </si>
  <si>
    <t>Epworth Magnolia TH RRH (MO0354L7E012200)</t>
  </si>
  <si>
    <t>MO0354L7E012301</t>
  </si>
  <si>
    <t>The Women's Safe House RRH (MO0355D7E012200)</t>
  </si>
  <si>
    <t>MO0355D7E012301</t>
  </si>
  <si>
    <t>Elliott Place</t>
  </si>
  <si>
    <t>MO0380L7E012300</t>
  </si>
  <si>
    <t>GHF Right to Home</t>
  </si>
  <si>
    <t>MO0381L7E012300</t>
  </si>
  <si>
    <t>Gateway 180 RRH</t>
  </si>
  <si>
    <t>MO0382L7E012300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</si>
</sst>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AC9F-B403-48C6-9639-52E1C08E055E}">
  <sheetPr codeName="Sheet201">
    <pageSetUpPr fitToPage="1"/>
  </sheetPr>
  <dimension ref="A1:DF4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1071845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13540184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296588</v>
      </c>
      <c r="H11" s="29">
        <v>0</v>
      </c>
      <c r="I11" s="29">
        <v>134873</v>
      </c>
      <c r="J11" s="29">
        <v>7640</v>
      </c>
      <c r="K11" s="29">
        <v>0</v>
      </c>
      <c r="L11" s="29">
        <v>0</v>
      </c>
      <c r="M11" s="29">
        <v>0</v>
      </c>
      <c r="N11" s="28">
        <v>26451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9" si="0">SUM(P11:W11)</f>
        <v>0</v>
      </c>
      <c r="Y11" s="33">
        <f t="shared" ref="Y11:Y49" si="1">SUM(G11:N11)</f>
        <v>465552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217776</v>
      </c>
      <c r="J12" s="29">
        <v>483127</v>
      </c>
      <c r="K12" s="29">
        <v>0</v>
      </c>
      <c r="L12" s="29">
        <v>0</v>
      </c>
      <c r="M12" s="29">
        <v>0</v>
      </c>
      <c r="N12" s="28">
        <v>40996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741899</v>
      </c>
    </row>
    <row r="13" spans="1:25" x14ac:dyDescent="0.3">
      <c r="A13" s="25" t="s">
        <v>45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816732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45470</v>
      </c>
      <c r="O13" s="30" t="s">
        <v>48</v>
      </c>
      <c r="P13" s="31">
        <v>0</v>
      </c>
      <c r="Q13" s="31">
        <v>14</v>
      </c>
      <c r="R13" s="31">
        <v>25</v>
      </c>
      <c r="S13" s="31">
        <v>14</v>
      </c>
      <c r="T13" s="31">
        <v>16</v>
      </c>
      <c r="U13" s="31">
        <v>2</v>
      </c>
      <c r="V13" s="31">
        <v>0</v>
      </c>
      <c r="W13" s="31">
        <v>0</v>
      </c>
      <c r="X13" s="32">
        <f t="shared" si="0"/>
        <v>71</v>
      </c>
      <c r="Y13" s="33">
        <f t="shared" si="1"/>
        <v>862202</v>
      </c>
    </row>
    <row r="14" spans="1:25" x14ac:dyDescent="0.3">
      <c r="A14" s="25" t="s">
        <v>45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1932120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109558</v>
      </c>
      <c r="O14" s="30" t="s">
        <v>48</v>
      </c>
      <c r="P14" s="31">
        <v>0</v>
      </c>
      <c r="Q14" s="31">
        <v>0</v>
      </c>
      <c r="R14" s="31">
        <v>64</v>
      </c>
      <c r="S14" s="31">
        <v>26</v>
      </c>
      <c r="T14" s="31">
        <v>53</v>
      </c>
      <c r="U14" s="31">
        <v>8</v>
      </c>
      <c r="V14" s="31">
        <v>2</v>
      </c>
      <c r="W14" s="31">
        <v>0</v>
      </c>
      <c r="X14" s="32">
        <f t="shared" si="0"/>
        <v>153</v>
      </c>
      <c r="Y14" s="33">
        <f t="shared" si="1"/>
        <v>2041678</v>
      </c>
    </row>
    <row r="15" spans="1:25" x14ac:dyDescent="0.3">
      <c r="A15" s="25" t="s">
        <v>45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450084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25490</v>
      </c>
      <c r="O15" s="30" t="s">
        <v>48</v>
      </c>
      <c r="P15" s="31">
        <v>0</v>
      </c>
      <c r="Q15" s="31">
        <v>0</v>
      </c>
      <c r="R15" s="31">
        <v>15</v>
      </c>
      <c r="S15" s="31">
        <v>12</v>
      </c>
      <c r="T15" s="31">
        <v>7</v>
      </c>
      <c r="U15" s="31">
        <v>3</v>
      </c>
      <c r="V15" s="31">
        <v>0</v>
      </c>
      <c r="W15" s="31">
        <v>0</v>
      </c>
      <c r="X15" s="32">
        <f t="shared" si="0"/>
        <v>37</v>
      </c>
      <c r="Y15" s="33">
        <f t="shared" si="1"/>
        <v>475574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356176</v>
      </c>
      <c r="H16" s="29">
        <v>0</v>
      </c>
      <c r="I16" s="29">
        <v>74368</v>
      </c>
      <c r="J16" s="29">
        <v>62224</v>
      </c>
      <c r="K16" s="29">
        <v>0</v>
      </c>
      <c r="L16" s="29">
        <v>0</v>
      </c>
      <c r="M16" s="29">
        <v>0</v>
      </c>
      <c r="N16" s="28">
        <v>29019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521787</v>
      </c>
    </row>
    <row r="17" spans="1:25" x14ac:dyDescent="0.3">
      <c r="A17" s="25" t="s">
        <v>36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40</v>
      </c>
      <c r="G17" s="28">
        <v>253191</v>
      </c>
      <c r="H17" s="29">
        <v>0</v>
      </c>
      <c r="I17" s="29">
        <v>149048</v>
      </c>
      <c r="J17" s="29">
        <v>96672</v>
      </c>
      <c r="K17" s="29">
        <v>0</v>
      </c>
      <c r="L17" s="29">
        <v>0</v>
      </c>
      <c r="M17" s="29">
        <v>0</v>
      </c>
      <c r="N17" s="28">
        <v>30922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529833</v>
      </c>
    </row>
    <row r="18" spans="1:25" x14ac:dyDescent="0.3">
      <c r="A18" s="25" t="s">
        <v>45</v>
      </c>
      <c r="B18" s="25" t="s">
        <v>57</v>
      </c>
      <c r="C18" s="26" t="s">
        <v>58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92640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4023</v>
      </c>
      <c r="O18" s="30" t="s">
        <v>48</v>
      </c>
      <c r="P18" s="31">
        <v>0</v>
      </c>
      <c r="Q18" s="31">
        <v>1</v>
      </c>
      <c r="R18" s="31">
        <v>5</v>
      </c>
      <c r="S18" s="31">
        <v>3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9</v>
      </c>
      <c r="Y18" s="33">
        <f t="shared" si="1"/>
        <v>96663</v>
      </c>
    </row>
    <row r="19" spans="1:25" x14ac:dyDescent="0.3">
      <c r="A19" s="25" t="s">
        <v>45</v>
      </c>
      <c r="B19" s="25" t="s">
        <v>59</v>
      </c>
      <c r="C19" s="26" t="s">
        <v>60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1018524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54605</v>
      </c>
      <c r="O19" s="30" t="s">
        <v>48</v>
      </c>
      <c r="P19" s="31">
        <v>0</v>
      </c>
      <c r="Q19" s="31">
        <v>4</v>
      </c>
      <c r="R19" s="31">
        <v>103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107</v>
      </c>
      <c r="Y19" s="33">
        <f t="shared" si="1"/>
        <v>1073129</v>
      </c>
    </row>
    <row r="20" spans="1:25" x14ac:dyDescent="0.3">
      <c r="A20" s="25" t="s">
        <v>45</v>
      </c>
      <c r="B20" s="25" t="s">
        <v>61</v>
      </c>
      <c r="C20" s="26" t="s">
        <v>62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555936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8">
        <v>32003</v>
      </c>
      <c r="O20" s="30" t="s">
        <v>48</v>
      </c>
      <c r="P20" s="31">
        <v>0</v>
      </c>
      <c r="Q20" s="31">
        <v>1</v>
      </c>
      <c r="R20" s="31">
        <v>37</v>
      </c>
      <c r="S20" s="31">
        <v>11</v>
      </c>
      <c r="T20" s="31">
        <v>4</v>
      </c>
      <c r="U20" s="31">
        <v>0</v>
      </c>
      <c r="V20" s="31">
        <v>0</v>
      </c>
      <c r="W20" s="31">
        <v>0</v>
      </c>
      <c r="X20" s="32">
        <f t="shared" si="0"/>
        <v>53</v>
      </c>
      <c r="Y20" s="33">
        <f t="shared" si="1"/>
        <v>587939</v>
      </c>
    </row>
    <row r="21" spans="1:25" x14ac:dyDescent="0.3">
      <c r="A21" s="25" t="s">
        <v>36</v>
      </c>
      <c r="B21" s="25" t="s">
        <v>63</v>
      </c>
      <c r="C21" s="26" t="s">
        <v>64</v>
      </c>
      <c r="D21" s="26">
        <v>2025</v>
      </c>
      <c r="E21" s="26" t="s">
        <v>20</v>
      </c>
      <c r="F21" s="27" t="s">
        <v>40</v>
      </c>
      <c r="G21" s="28">
        <v>0</v>
      </c>
      <c r="H21" s="29">
        <v>0</v>
      </c>
      <c r="I21" s="29">
        <v>0</v>
      </c>
      <c r="J21" s="29">
        <v>0</v>
      </c>
      <c r="K21" s="29">
        <v>100000</v>
      </c>
      <c r="L21" s="29">
        <v>0</v>
      </c>
      <c r="M21" s="29">
        <v>0</v>
      </c>
      <c r="N21" s="28">
        <v>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100000</v>
      </c>
    </row>
    <row r="22" spans="1:25" x14ac:dyDescent="0.3">
      <c r="A22" s="25" t="s">
        <v>36</v>
      </c>
      <c r="B22" s="25" t="s">
        <v>65</v>
      </c>
      <c r="C22" s="26" t="s">
        <v>66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206964</v>
      </c>
      <c r="I22" s="29">
        <v>199919</v>
      </c>
      <c r="J22" s="29">
        <v>0</v>
      </c>
      <c r="K22" s="29">
        <v>0</v>
      </c>
      <c r="L22" s="29">
        <v>0</v>
      </c>
      <c r="M22" s="29">
        <v>0</v>
      </c>
      <c r="N22" s="28">
        <v>39711</v>
      </c>
      <c r="O22" s="30" t="s">
        <v>67</v>
      </c>
      <c r="P22" s="31">
        <v>5</v>
      </c>
      <c r="Q22" s="31">
        <v>0</v>
      </c>
      <c r="R22" s="31">
        <v>29</v>
      </c>
      <c r="S22" s="31">
        <v>5</v>
      </c>
      <c r="T22" s="31">
        <v>1</v>
      </c>
      <c r="U22" s="31">
        <v>0</v>
      </c>
      <c r="V22" s="31">
        <v>0</v>
      </c>
      <c r="W22" s="31">
        <v>0</v>
      </c>
      <c r="X22" s="32">
        <f t="shared" si="0"/>
        <v>40</v>
      </c>
      <c r="Y22" s="33">
        <f t="shared" si="1"/>
        <v>446594</v>
      </c>
    </row>
    <row r="23" spans="1:25" x14ac:dyDescent="0.3">
      <c r="A23" s="25" t="s">
        <v>36</v>
      </c>
      <c r="B23" s="25" t="s">
        <v>68</v>
      </c>
      <c r="C23" s="26" t="s">
        <v>69</v>
      </c>
      <c r="D23" s="26">
        <v>2025</v>
      </c>
      <c r="E23" s="26" t="s">
        <v>39</v>
      </c>
      <c r="F23" s="27" t="s">
        <v>40</v>
      </c>
      <c r="G23" s="28">
        <v>307991</v>
      </c>
      <c r="H23" s="29">
        <v>0</v>
      </c>
      <c r="I23" s="29">
        <v>199325</v>
      </c>
      <c r="J23" s="29">
        <v>0</v>
      </c>
      <c r="K23" s="29">
        <v>0</v>
      </c>
      <c r="L23" s="29">
        <v>0</v>
      </c>
      <c r="M23" s="29">
        <v>0</v>
      </c>
      <c r="N23" s="28">
        <v>34075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541391</v>
      </c>
    </row>
    <row r="24" spans="1:25" x14ac:dyDescent="0.3">
      <c r="A24" s="25" t="s">
        <v>36</v>
      </c>
      <c r="B24" s="25" t="s">
        <v>70</v>
      </c>
      <c r="C24" s="26" t="s">
        <v>71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143100</v>
      </c>
      <c r="I24" s="29">
        <v>101000</v>
      </c>
      <c r="J24" s="29">
        <v>16113</v>
      </c>
      <c r="K24" s="29">
        <v>0</v>
      </c>
      <c r="L24" s="29">
        <v>0</v>
      </c>
      <c r="M24" s="29">
        <v>0</v>
      </c>
      <c r="N24" s="28">
        <v>0</v>
      </c>
      <c r="O24" s="30" t="s">
        <v>48</v>
      </c>
      <c r="P24" s="31">
        <v>0</v>
      </c>
      <c r="Q24" s="31">
        <v>0</v>
      </c>
      <c r="R24" s="31">
        <v>15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15</v>
      </c>
      <c r="Y24" s="33">
        <f t="shared" si="1"/>
        <v>260213</v>
      </c>
    </row>
    <row r="25" spans="1:25" x14ac:dyDescent="0.3">
      <c r="A25" s="25" t="s">
        <v>36</v>
      </c>
      <c r="B25" s="25" t="s">
        <v>72</v>
      </c>
      <c r="C25" s="26" t="s">
        <v>73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20127</v>
      </c>
      <c r="J25" s="29">
        <v>177314</v>
      </c>
      <c r="K25" s="29">
        <v>0</v>
      </c>
      <c r="L25" s="29">
        <v>0</v>
      </c>
      <c r="M25" s="29">
        <v>0</v>
      </c>
      <c r="N25" s="28">
        <v>16151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213592</v>
      </c>
    </row>
    <row r="26" spans="1:25" x14ac:dyDescent="0.3">
      <c r="A26" s="25" t="s">
        <v>36</v>
      </c>
      <c r="B26" s="25" t="s">
        <v>74</v>
      </c>
      <c r="C26" s="26" t="s">
        <v>75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238500</v>
      </c>
      <c r="I26" s="29">
        <v>78717</v>
      </c>
      <c r="J26" s="29">
        <v>0</v>
      </c>
      <c r="K26" s="29">
        <v>0</v>
      </c>
      <c r="L26" s="29">
        <v>0</v>
      </c>
      <c r="M26" s="29">
        <v>0</v>
      </c>
      <c r="N26" s="28">
        <v>14283</v>
      </c>
      <c r="O26" s="30" t="s">
        <v>48</v>
      </c>
      <c r="P26" s="31">
        <v>0</v>
      </c>
      <c r="Q26" s="31">
        <v>0</v>
      </c>
      <c r="R26" s="31">
        <v>25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25</v>
      </c>
      <c r="Y26" s="33">
        <f t="shared" si="1"/>
        <v>331500</v>
      </c>
    </row>
    <row r="27" spans="1:25" x14ac:dyDescent="0.3">
      <c r="A27" s="25" t="s">
        <v>36</v>
      </c>
      <c r="B27" s="25" t="s">
        <v>76</v>
      </c>
      <c r="C27" s="26" t="s">
        <v>77</v>
      </c>
      <c r="D27" s="26">
        <v>2025</v>
      </c>
      <c r="E27" s="26" t="s">
        <v>39</v>
      </c>
      <c r="F27" s="27" t="s">
        <v>78</v>
      </c>
      <c r="G27" s="28">
        <v>0</v>
      </c>
      <c r="H27" s="29">
        <v>443880</v>
      </c>
      <c r="I27" s="29">
        <v>289676</v>
      </c>
      <c r="J27" s="29">
        <v>0</v>
      </c>
      <c r="K27" s="29">
        <v>0</v>
      </c>
      <c r="L27" s="29">
        <v>0</v>
      </c>
      <c r="M27" s="29">
        <v>0</v>
      </c>
      <c r="N27" s="28">
        <v>70912</v>
      </c>
      <c r="O27" s="30" t="s">
        <v>48</v>
      </c>
      <c r="P27" s="31">
        <v>0</v>
      </c>
      <c r="Q27" s="31">
        <v>0</v>
      </c>
      <c r="R27" s="31">
        <v>14</v>
      </c>
      <c r="S27" s="31">
        <v>22</v>
      </c>
      <c r="T27" s="31">
        <v>3</v>
      </c>
      <c r="U27" s="31">
        <v>0</v>
      </c>
      <c r="V27" s="31">
        <v>0</v>
      </c>
      <c r="W27" s="31">
        <v>0</v>
      </c>
      <c r="X27" s="32">
        <f t="shared" si="0"/>
        <v>39</v>
      </c>
      <c r="Y27" s="33">
        <f t="shared" si="1"/>
        <v>804468</v>
      </c>
    </row>
    <row r="28" spans="1:25" x14ac:dyDescent="0.3">
      <c r="A28" s="25" t="s">
        <v>36</v>
      </c>
      <c r="B28" s="25" t="s">
        <v>79</v>
      </c>
      <c r="C28" s="26" t="s">
        <v>80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47700</v>
      </c>
      <c r="I28" s="29">
        <v>28158</v>
      </c>
      <c r="J28" s="29">
        <v>0</v>
      </c>
      <c r="K28" s="29">
        <v>0</v>
      </c>
      <c r="L28" s="29">
        <v>0</v>
      </c>
      <c r="M28" s="29">
        <v>0</v>
      </c>
      <c r="N28" s="28">
        <v>3305</v>
      </c>
      <c r="O28" s="30" t="s">
        <v>48</v>
      </c>
      <c r="P28" s="31">
        <v>0</v>
      </c>
      <c r="Q28" s="31">
        <v>0</v>
      </c>
      <c r="R28" s="31">
        <v>5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5</v>
      </c>
      <c r="Y28" s="33">
        <f t="shared" si="1"/>
        <v>79163</v>
      </c>
    </row>
    <row r="29" spans="1:25" x14ac:dyDescent="0.3">
      <c r="A29" s="25" t="s">
        <v>36</v>
      </c>
      <c r="B29" s="25" t="s">
        <v>81</v>
      </c>
      <c r="C29" s="26" t="s">
        <v>82</v>
      </c>
      <c r="D29" s="26">
        <v>2025</v>
      </c>
      <c r="E29" s="26" t="s">
        <v>83</v>
      </c>
      <c r="F29" s="27" t="s">
        <v>40</v>
      </c>
      <c r="G29" s="28">
        <v>0</v>
      </c>
      <c r="H29" s="29">
        <v>0</v>
      </c>
      <c r="I29" s="29">
        <v>411079</v>
      </c>
      <c r="J29" s="29">
        <v>0</v>
      </c>
      <c r="K29" s="29">
        <v>0</v>
      </c>
      <c r="L29" s="29">
        <v>0</v>
      </c>
      <c r="M29" s="29">
        <v>0</v>
      </c>
      <c r="N29" s="28">
        <v>41108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452187</v>
      </c>
    </row>
    <row r="30" spans="1:25" x14ac:dyDescent="0.3">
      <c r="A30" s="25" t="s">
        <v>36</v>
      </c>
      <c r="B30" s="25" t="s">
        <v>84</v>
      </c>
      <c r="C30" s="26" t="s">
        <v>85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40000</v>
      </c>
      <c r="J30" s="29">
        <v>68274</v>
      </c>
      <c r="K30" s="29">
        <v>0</v>
      </c>
      <c r="L30" s="29">
        <v>0</v>
      </c>
      <c r="M30" s="29">
        <v>0</v>
      </c>
      <c r="N30" s="28">
        <v>10010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118284</v>
      </c>
    </row>
    <row r="31" spans="1:25" x14ac:dyDescent="0.3">
      <c r="A31" s="25" t="s">
        <v>86</v>
      </c>
      <c r="B31" s="25" t="s">
        <v>87</v>
      </c>
      <c r="C31" s="26" t="s">
        <v>88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0</v>
      </c>
      <c r="I31" s="29">
        <v>58500</v>
      </c>
      <c r="J31" s="29">
        <v>106281</v>
      </c>
      <c r="K31" s="29">
        <v>0</v>
      </c>
      <c r="L31" s="29">
        <v>0</v>
      </c>
      <c r="M31" s="29">
        <v>0</v>
      </c>
      <c r="N31" s="28">
        <v>15858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180639</v>
      </c>
    </row>
    <row r="32" spans="1:25" x14ac:dyDescent="0.3">
      <c r="A32" s="25" t="s">
        <v>89</v>
      </c>
      <c r="B32" s="25" t="s">
        <v>90</v>
      </c>
      <c r="C32" s="26" t="s">
        <v>91</v>
      </c>
      <c r="D32" s="26">
        <v>2025</v>
      </c>
      <c r="E32" s="26" t="s">
        <v>92</v>
      </c>
      <c r="F32" s="27" t="s">
        <v>40</v>
      </c>
      <c r="G32" s="28">
        <v>0</v>
      </c>
      <c r="H32" s="29">
        <v>0</v>
      </c>
      <c r="I32" s="29">
        <v>236800</v>
      </c>
      <c r="J32" s="29">
        <v>64500</v>
      </c>
      <c r="K32" s="29">
        <v>0</v>
      </c>
      <c r="L32" s="29">
        <v>0</v>
      </c>
      <c r="M32" s="29">
        <v>0</v>
      </c>
      <c r="N32" s="28">
        <v>0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301300</v>
      </c>
    </row>
    <row r="33" spans="1:25" x14ac:dyDescent="0.3">
      <c r="A33" s="25" t="s">
        <v>36</v>
      </c>
      <c r="B33" s="25" t="s">
        <v>93</v>
      </c>
      <c r="C33" s="26" t="s">
        <v>94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286200</v>
      </c>
      <c r="I33" s="29">
        <v>85000</v>
      </c>
      <c r="J33" s="29">
        <v>0</v>
      </c>
      <c r="K33" s="29">
        <v>0</v>
      </c>
      <c r="L33" s="29">
        <v>0</v>
      </c>
      <c r="M33" s="29">
        <v>0</v>
      </c>
      <c r="N33" s="28">
        <v>34816</v>
      </c>
      <c r="O33" s="30" t="s">
        <v>48</v>
      </c>
      <c r="P33" s="31">
        <v>0</v>
      </c>
      <c r="Q33" s="31">
        <v>0</v>
      </c>
      <c r="R33" s="31">
        <v>30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30</v>
      </c>
      <c r="Y33" s="33">
        <f t="shared" si="1"/>
        <v>406016</v>
      </c>
    </row>
    <row r="34" spans="1:25" x14ac:dyDescent="0.3">
      <c r="A34" s="25" t="s">
        <v>36</v>
      </c>
      <c r="B34" s="25" t="s">
        <v>95</v>
      </c>
      <c r="C34" s="26" t="s">
        <v>96</v>
      </c>
      <c r="D34" s="26">
        <v>2025</v>
      </c>
      <c r="E34" s="26" t="s">
        <v>39</v>
      </c>
      <c r="F34" s="27" t="s">
        <v>40</v>
      </c>
      <c r="G34" s="28">
        <v>296352</v>
      </c>
      <c r="H34" s="29">
        <v>0</v>
      </c>
      <c r="I34" s="29">
        <v>121500</v>
      </c>
      <c r="J34" s="29">
        <v>3938</v>
      </c>
      <c r="K34" s="29">
        <v>0</v>
      </c>
      <c r="L34" s="29">
        <v>0</v>
      </c>
      <c r="M34" s="29">
        <v>0</v>
      </c>
      <c r="N34" s="28">
        <v>40749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462539</v>
      </c>
    </row>
    <row r="35" spans="1:25" x14ac:dyDescent="0.3">
      <c r="A35" s="25" t="s">
        <v>36</v>
      </c>
      <c r="B35" s="25" t="s">
        <v>97</v>
      </c>
      <c r="C35" s="26" t="s">
        <v>98</v>
      </c>
      <c r="D35" s="26">
        <v>2025</v>
      </c>
      <c r="E35" s="26" t="s">
        <v>92</v>
      </c>
      <c r="F35" s="27" t="s">
        <v>40</v>
      </c>
      <c r="G35" s="28">
        <v>0</v>
      </c>
      <c r="H35" s="29">
        <v>150444</v>
      </c>
      <c r="I35" s="29">
        <v>23100</v>
      </c>
      <c r="J35" s="29">
        <v>0</v>
      </c>
      <c r="K35" s="29">
        <v>0</v>
      </c>
      <c r="L35" s="29">
        <v>0</v>
      </c>
      <c r="M35" s="29">
        <v>0</v>
      </c>
      <c r="N35" s="28">
        <v>16447</v>
      </c>
      <c r="O35" s="30" t="s">
        <v>48</v>
      </c>
      <c r="P35" s="31">
        <v>0</v>
      </c>
      <c r="Q35" s="31">
        <v>0</v>
      </c>
      <c r="R35" s="31">
        <v>12</v>
      </c>
      <c r="S35" s="31">
        <v>3</v>
      </c>
      <c r="T35" s="31">
        <v>0</v>
      </c>
      <c r="U35" s="31">
        <v>0</v>
      </c>
      <c r="V35" s="31">
        <v>0</v>
      </c>
      <c r="W35" s="31">
        <v>0</v>
      </c>
      <c r="X35" s="32">
        <f t="shared" si="0"/>
        <v>15</v>
      </c>
      <c r="Y35" s="33">
        <f t="shared" si="1"/>
        <v>189991</v>
      </c>
    </row>
    <row r="36" spans="1:25" x14ac:dyDescent="0.3">
      <c r="A36" s="25" t="s">
        <v>36</v>
      </c>
      <c r="B36" s="25" t="s">
        <v>99</v>
      </c>
      <c r="C36" s="26" t="s">
        <v>100</v>
      </c>
      <c r="D36" s="26">
        <v>2025</v>
      </c>
      <c r="E36" s="26" t="s">
        <v>39</v>
      </c>
      <c r="F36" s="27" t="s">
        <v>78</v>
      </c>
      <c r="G36" s="28">
        <v>0</v>
      </c>
      <c r="H36" s="29">
        <v>113616</v>
      </c>
      <c r="I36" s="29">
        <v>130000</v>
      </c>
      <c r="J36" s="29">
        <v>0</v>
      </c>
      <c r="K36" s="29">
        <v>0</v>
      </c>
      <c r="L36" s="29">
        <v>0</v>
      </c>
      <c r="M36" s="29">
        <v>0</v>
      </c>
      <c r="N36" s="28">
        <v>23761</v>
      </c>
      <c r="O36" s="30" t="s">
        <v>48</v>
      </c>
      <c r="P36" s="31">
        <v>0</v>
      </c>
      <c r="Q36" s="31">
        <v>0</v>
      </c>
      <c r="R36" s="31">
        <v>2</v>
      </c>
      <c r="S36" s="31">
        <v>4</v>
      </c>
      <c r="T36" s="31">
        <v>3</v>
      </c>
      <c r="U36" s="31">
        <v>0</v>
      </c>
      <c r="V36" s="31">
        <v>0</v>
      </c>
      <c r="W36" s="31">
        <v>0</v>
      </c>
      <c r="X36" s="32">
        <f t="shared" si="0"/>
        <v>9</v>
      </c>
      <c r="Y36" s="33">
        <f t="shared" si="1"/>
        <v>267377</v>
      </c>
    </row>
    <row r="37" spans="1:25" x14ac:dyDescent="0.3">
      <c r="A37" s="25" t="s">
        <v>89</v>
      </c>
      <c r="B37" s="25" t="s">
        <v>101</v>
      </c>
      <c r="C37" s="26" t="s">
        <v>102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143100</v>
      </c>
      <c r="I37" s="29">
        <v>81500</v>
      </c>
      <c r="J37" s="29">
        <v>73500</v>
      </c>
      <c r="K37" s="29">
        <v>0</v>
      </c>
      <c r="L37" s="29">
        <v>0</v>
      </c>
      <c r="M37" s="29">
        <v>0</v>
      </c>
      <c r="N37" s="28">
        <v>21600</v>
      </c>
      <c r="O37" s="30" t="s">
        <v>48</v>
      </c>
      <c r="P37" s="31">
        <v>0</v>
      </c>
      <c r="Q37" s="31">
        <v>0</v>
      </c>
      <c r="R37" s="31">
        <v>15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2">
        <f t="shared" si="0"/>
        <v>15</v>
      </c>
      <c r="Y37" s="33">
        <f t="shared" si="1"/>
        <v>319700</v>
      </c>
    </row>
    <row r="38" spans="1:25" x14ac:dyDescent="0.3">
      <c r="A38" s="25" t="s">
        <v>86</v>
      </c>
      <c r="B38" s="25" t="s">
        <v>103</v>
      </c>
      <c r="C38" s="26" t="s">
        <v>104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217212</v>
      </c>
      <c r="I38" s="29">
        <v>94700</v>
      </c>
      <c r="J38" s="29">
        <v>0</v>
      </c>
      <c r="K38" s="29">
        <v>0</v>
      </c>
      <c r="L38" s="29">
        <v>0</v>
      </c>
      <c r="M38" s="29">
        <v>0</v>
      </c>
      <c r="N38" s="28">
        <v>30061</v>
      </c>
      <c r="O38" s="30" t="s">
        <v>48</v>
      </c>
      <c r="P38" s="31">
        <v>0</v>
      </c>
      <c r="Q38" s="31">
        <v>0</v>
      </c>
      <c r="R38" s="31">
        <v>5</v>
      </c>
      <c r="S38" s="31">
        <v>7</v>
      </c>
      <c r="T38" s="31">
        <v>3</v>
      </c>
      <c r="U38" s="31">
        <v>1</v>
      </c>
      <c r="V38" s="31">
        <v>1</v>
      </c>
      <c r="W38" s="31">
        <v>0</v>
      </c>
      <c r="X38" s="32">
        <f t="shared" si="0"/>
        <v>17</v>
      </c>
      <c r="Y38" s="33">
        <f t="shared" si="1"/>
        <v>341973</v>
      </c>
    </row>
    <row r="39" spans="1:25" x14ac:dyDescent="0.3">
      <c r="A39" s="25" t="s">
        <v>36</v>
      </c>
      <c r="B39" s="25" t="s">
        <v>105</v>
      </c>
      <c r="C39" s="26" t="s">
        <v>106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230004</v>
      </c>
      <c r="I39" s="29">
        <v>61630</v>
      </c>
      <c r="J39" s="29">
        <v>0</v>
      </c>
      <c r="K39" s="29">
        <v>0</v>
      </c>
      <c r="L39" s="29">
        <v>6700</v>
      </c>
      <c r="M39" s="29">
        <v>0</v>
      </c>
      <c r="N39" s="28">
        <v>28667</v>
      </c>
      <c r="O39" s="30" t="s">
        <v>48</v>
      </c>
      <c r="P39" s="31">
        <v>0</v>
      </c>
      <c r="Q39" s="31">
        <v>0</v>
      </c>
      <c r="R39" s="31">
        <v>3</v>
      </c>
      <c r="S39" s="31">
        <v>6</v>
      </c>
      <c r="T39" s="31">
        <v>6</v>
      </c>
      <c r="U39" s="31">
        <v>2</v>
      </c>
      <c r="V39" s="31">
        <v>0</v>
      </c>
      <c r="W39" s="31">
        <v>0</v>
      </c>
      <c r="X39" s="32">
        <f t="shared" si="0"/>
        <v>17</v>
      </c>
      <c r="Y39" s="33">
        <f t="shared" si="1"/>
        <v>327001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</sheetData>
  <autoFilter ref="A10:Y10" xr:uid="{2E4FAC9F-B403-48C6-9639-52E1C08E055E}"/>
  <conditionalFormatting sqref="D11:D49">
    <cfRule type="expression" dxfId="2" priority="1">
      <formula>OR($D11&gt;2025,AND($D11&lt;2025,$D11&lt;&gt;""))</formula>
    </cfRule>
  </conditionalFormatting>
  <conditionalFormatting sqref="Y11:Y4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9" xr:uid="{218E8406-937F-4A6B-B627-91B693A52730}">
      <formula1>"DV, YHDP"</formula1>
    </dataValidation>
    <dataValidation type="list" allowBlank="1" showInputMessage="1" showErrorMessage="1" sqref="O11:O49" xr:uid="{ED78E0E2-3259-4CE0-A559-D1308AB483F9}">
      <formula1>"FMR, Actual Rent"</formula1>
    </dataValidation>
    <dataValidation type="list" allowBlank="1" showInputMessage="1" showErrorMessage="1" sqref="E11:E49" xr:uid="{221E363A-EDC5-474A-95E6-D28968B060A0}">
      <formula1>"PH, TH, Joint TH &amp; PH-RRH, HMIS, SSO, TRA, PRA, SRA, S+C/SRO"</formula1>
    </dataValidation>
    <dataValidation allowBlank="1" showErrorMessage="1" sqref="A10:Y10" xr:uid="{0F1DCC90-7004-490D-8B84-F0AF15421C85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2024-06-13T16:01:51Z</dcterms:created>
  <dcterms:modified xsi:type="dcterms:W3CDTF">2024-06-13T19:56:04Z</dcterms:modified>
</cp:coreProperties>
</file>