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0F09B784-B420-47FF-B3CA-2BBEA85C83BB}" xr6:coauthVersionLast="47" xr6:coauthVersionMax="47" xr10:uidLastSave="{00000000-0000-0000-0000-000000000000}"/>
  <bookViews>
    <workbookView xWindow="5376" yWindow="5376" windowWidth="23220" windowHeight="12720" xr2:uid="{ABF84FDE-C84C-44F6-A5F5-A8F3FF0B5E2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9" i="1" l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<sst xmlns="http://schemas.openxmlformats.org/spreadsheetml/2006/main" count="201" uniqueCount="116">
  <si>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</si>
  <si>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</si>
  <si>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</si>
  <si>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</si>
  <si>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</si>
  <si>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</si>
  <si>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</si>
  <si>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</si>
  <si>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</si>
  <si>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</si>
  <si>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</si>
  <si>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</si>
  <si>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</si>
  <si>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</si>
  <si>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</si>
  <si>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</si>
  <si>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</si>
  <si>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</si>
  <si>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</si>
  <si>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</si>
  <si>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</si>
  <si>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</si>
  <si>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</si>
  <si>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</si>
  <si>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</si>
  <si>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</si>
  <si>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</si>
  <si>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</si>
  <si>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</si>
  <si>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</si>
  <si>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</si>
  <si>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</si>
  <si>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</si>
  <si>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</si>
  <si>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</si>
  <si>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MN-509</t>
  </si>
  <si>
    <t>Arrowhead Economic Opportunity Agency</t>
  </si>
  <si>
    <t>Rental Assistance Virginia Youth Foyer</t>
  </si>
  <si>
    <t>MN0109L5K092310</t>
  </si>
  <si>
    <t>PH</t>
  </si>
  <si>
    <t/>
  </si>
  <si>
    <t>FMR</t>
  </si>
  <si>
    <t>Minneapolis</t>
  </si>
  <si>
    <t>Duluth/St. Louis County CoC</t>
  </si>
  <si>
    <t>St. Louis County Public Health &amp; Human Services</t>
  </si>
  <si>
    <t>Human Development Center</t>
  </si>
  <si>
    <t>Alicia's Place/New San Marco Supportive Housing 2023</t>
  </si>
  <si>
    <t>MN0110L5K092316</t>
  </si>
  <si>
    <t>Bill's House</t>
  </si>
  <si>
    <t>MN0111L5K092316</t>
  </si>
  <si>
    <t>TH</t>
  </si>
  <si>
    <t>The Salvation Army</t>
  </si>
  <si>
    <t>Catherine Booth Residence</t>
  </si>
  <si>
    <t>MN0112L5K092316</t>
  </si>
  <si>
    <t>Institute for Community Alliances</t>
  </si>
  <si>
    <t>MN HMIS St Louis County Renewal  FY23</t>
  </si>
  <si>
    <t>MN0115L5K092316</t>
  </si>
  <si>
    <t>Range Transitional Housing, Inc.</t>
  </si>
  <si>
    <t>Homeless Youth Outreach</t>
  </si>
  <si>
    <t>MN0118L5K092316</t>
  </si>
  <si>
    <t>Minnesota Assistance Council for Veterans</t>
  </si>
  <si>
    <t>MACV Duluth SIL 2023 Renewal</t>
  </si>
  <si>
    <t>MN0119L5K092316</t>
  </si>
  <si>
    <t>Permanent Housing Chronic Homeless Project</t>
  </si>
  <si>
    <t>MN0125L5K092316</t>
  </si>
  <si>
    <t>Permanent Housing Program</t>
  </si>
  <si>
    <t>MN0126L5K092316</t>
  </si>
  <si>
    <t>Lutheran Social Service of Minnesota</t>
  </si>
  <si>
    <t>Renaissance 2023</t>
  </si>
  <si>
    <t>MN0127L5K092316</t>
  </si>
  <si>
    <t>Rental Assistance Program (RAP) 2023</t>
  </si>
  <si>
    <t>MN0129L5K092316</t>
  </si>
  <si>
    <t>Range Mental Health Center, Inc.</t>
  </si>
  <si>
    <t>Rental Assistance Combined Grant 2023</t>
  </si>
  <si>
    <t>MN0130L5K092314</t>
  </si>
  <si>
    <t>Center City Housing Corp.</t>
  </si>
  <si>
    <t>Sheila's Place</t>
  </si>
  <si>
    <t>MN0131L5K092316</t>
  </si>
  <si>
    <t>Transitional Housing</t>
  </si>
  <si>
    <t>MN0132L5K092316</t>
  </si>
  <si>
    <t>San Marco</t>
  </si>
  <si>
    <t>MN0159L5K092315</t>
  </si>
  <si>
    <t>Youth Foyer Operations</t>
  </si>
  <si>
    <t>MN0180L5K092313</t>
  </si>
  <si>
    <t>American Indian Community Housing Organization</t>
  </si>
  <si>
    <t>Gimaajii Mino Bimaadizimin 2023</t>
  </si>
  <si>
    <t>MN0182L5K092311</t>
  </si>
  <si>
    <t>MACV Duluth Veterans Place 2023 Renewal</t>
  </si>
  <si>
    <t>MN0217L5K092312</t>
  </si>
  <si>
    <t>Memorial Park</t>
  </si>
  <si>
    <t>MN0219L5K092312</t>
  </si>
  <si>
    <t>Churches United in Ministry</t>
  </si>
  <si>
    <t>*St. Francis Apartments Permanent Supportive Housing FY2023</t>
  </si>
  <si>
    <t>MN0235L5K092313</t>
  </si>
  <si>
    <t>Bois Forte Reservation Tribal Council</t>
  </si>
  <si>
    <t>New Moon Renewal Project Application</t>
  </si>
  <si>
    <t>MN0257L5K092307</t>
  </si>
  <si>
    <t>Actual Rent</t>
  </si>
  <si>
    <t>Steve O'Neil Apartments</t>
  </si>
  <si>
    <t>MN0259L5K092310</t>
  </si>
  <si>
    <t>Housing &amp; Redevelopment Authority of Duluth, MN</t>
  </si>
  <si>
    <t>Coordinated Entry FY 2023</t>
  </si>
  <si>
    <t>MN0293L5K092310</t>
  </si>
  <si>
    <t>SSO</t>
  </si>
  <si>
    <t>Rural St. Louis County Permanent Housing Project</t>
  </si>
  <si>
    <t>MN0297L5K092310</t>
  </si>
  <si>
    <t>Rapid Rehousing TSA</t>
  </si>
  <si>
    <t>MN0303L5K092310</t>
  </si>
  <si>
    <t>*Chum Rapid Rehousing FY2023</t>
  </si>
  <si>
    <t>MN0304L5K092310</t>
  </si>
  <si>
    <t>Ivy Manor Project 2023</t>
  </si>
  <si>
    <t>MN0339L5K092309</t>
  </si>
  <si>
    <t>Garfield Square</t>
  </si>
  <si>
    <t>MN0546L5K092301</t>
  </si>
  <si>
    <t>Wadena West Apartments</t>
  </si>
  <si>
    <t>MN0583L5K092300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</si>
</sst>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6FCD-702F-457A-A73B-41DAB0F8ED53}">
  <sheetPr codeName="Sheet82">
    <pageSetUpPr fitToPage="1"/>
  </sheetPr>
  <dimension ref="A1:Y4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3843169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65520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1839</v>
      </c>
      <c r="O11" s="30" t="s">
        <v>41</v>
      </c>
      <c r="P11" s="31">
        <v>0</v>
      </c>
      <c r="Q11" s="31">
        <v>7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49" si="0">SUM(P11:W11)</f>
        <v>7</v>
      </c>
      <c r="Y11" s="33">
        <f t="shared" ref="Y11:Y49" si="1">SUM(G11:N11)</f>
        <v>67359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66249</v>
      </c>
      <c r="J12" s="29">
        <v>0</v>
      </c>
      <c r="K12" s="29">
        <v>0</v>
      </c>
      <c r="L12" s="29">
        <v>0</v>
      </c>
      <c r="M12" s="29">
        <v>0</v>
      </c>
      <c r="N12" s="28">
        <v>3496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69745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50</v>
      </c>
      <c r="F13" s="27" t="s">
        <v>40</v>
      </c>
      <c r="G13" s="28">
        <v>0</v>
      </c>
      <c r="H13" s="29">
        <v>0</v>
      </c>
      <c r="I13" s="29">
        <v>0</v>
      </c>
      <c r="J13" s="29">
        <v>43594</v>
      </c>
      <c r="K13" s="29">
        <v>0</v>
      </c>
      <c r="L13" s="29">
        <v>0</v>
      </c>
      <c r="M13" s="29">
        <v>0</v>
      </c>
      <c r="N13" s="28">
        <v>2435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46029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50</v>
      </c>
      <c r="F14" s="27" t="s">
        <v>40</v>
      </c>
      <c r="G14" s="28">
        <v>0</v>
      </c>
      <c r="H14" s="29">
        <v>0</v>
      </c>
      <c r="I14" s="29">
        <v>69332</v>
      </c>
      <c r="J14" s="29">
        <v>35083</v>
      </c>
      <c r="K14" s="29">
        <v>0</v>
      </c>
      <c r="L14" s="29">
        <v>0</v>
      </c>
      <c r="M14" s="29">
        <v>0</v>
      </c>
      <c r="N14" s="28">
        <v>5220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109635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92589</v>
      </c>
      <c r="L15" s="29">
        <v>0</v>
      </c>
      <c r="M15" s="29">
        <v>0</v>
      </c>
      <c r="N15" s="28">
        <v>4049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96638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50</v>
      </c>
      <c r="F16" s="27" t="s">
        <v>40</v>
      </c>
      <c r="G16" s="28">
        <v>20685</v>
      </c>
      <c r="H16" s="29">
        <v>0</v>
      </c>
      <c r="I16" s="29">
        <v>16155</v>
      </c>
      <c r="J16" s="29">
        <v>0</v>
      </c>
      <c r="K16" s="29">
        <v>0</v>
      </c>
      <c r="L16" s="29">
        <v>0</v>
      </c>
      <c r="M16" s="29">
        <v>0</v>
      </c>
      <c r="N16" s="28">
        <v>1969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38809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50</v>
      </c>
      <c r="F17" s="27" t="s">
        <v>40</v>
      </c>
      <c r="G17" s="28">
        <v>0</v>
      </c>
      <c r="H17" s="29">
        <v>0</v>
      </c>
      <c r="I17" s="29">
        <v>22457</v>
      </c>
      <c r="J17" s="29">
        <v>22000</v>
      </c>
      <c r="K17" s="29">
        <v>0</v>
      </c>
      <c r="L17" s="29">
        <v>0</v>
      </c>
      <c r="M17" s="29">
        <v>0</v>
      </c>
      <c r="N17" s="28">
        <v>2340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46797</v>
      </c>
    </row>
    <row r="18" spans="1:25" x14ac:dyDescent="0.3">
      <c r="A18" s="25" t="s">
        <v>57</v>
      </c>
      <c r="B18" s="25" t="s">
        <v>63</v>
      </c>
      <c r="C18" s="26" t="s">
        <v>64</v>
      </c>
      <c r="D18" s="26">
        <v>2025</v>
      </c>
      <c r="E18" s="26" t="s">
        <v>39</v>
      </c>
      <c r="F18" s="27" t="s">
        <v>40</v>
      </c>
      <c r="G18" s="28">
        <v>242888</v>
      </c>
      <c r="H18" s="29">
        <v>0</v>
      </c>
      <c r="I18" s="29">
        <v>67011</v>
      </c>
      <c r="J18" s="29"/>
      <c r="K18" s="29">
        <v>0</v>
      </c>
      <c r="L18" s="29">
        <v>0</v>
      </c>
      <c r="M18" s="29">
        <v>0</v>
      </c>
      <c r="N18" s="28">
        <v>9712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319611</v>
      </c>
    </row>
    <row r="19" spans="1:25" x14ac:dyDescent="0.3">
      <c r="A19" s="25" t="s">
        <v>57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40</v>
      </c>
      <c r="G19" s="28">
        <v>358075</v>
      </c>
      <c r="H19" s="29">
        <v>0</v>
      </c>
      <c r="I19" s="29">
        <v>138153</v>
      </c>
      <c r="J19" s="29">
        <v>0</v>
      </c>
      <c r="K19" s="29">
        <v>0</v>
      </c>
      <c r="L19" s="29">
        <v>0</v>
      </c>
      <c r="M19" s="29">
        <v>0</v>
      </c>
      <c r="N19" s="28">
        <v>15789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512017</v>
      </c>
    </row>
    <row r="20" spans="1:25" x14ac:dyDescent="0.3">
      <c r="A20" s="25" t="s">
        <v>67</v>
      </c>
      <c r="B20" s="25" t="s">
        <v>68</v>
      </c>
      <c r="C20" s="26" t="s">
        <v>69</v>
      </c>
      <c r="D20" s="26">
        <v>2025</v>
      </c>
      <c r="E20" s="26" t="s">
        <v>50</v>
      </c>
      <c r="F20" s="27" t="s">
        <v>40</v>
      </c>
      <c r="G20" s="28">
        <v>0</v>
      </c>
      <c r="H20" s="29">
        <v>0</v>
      </c>
      <c r="I20" s="29">
        <v>40220</v>
      </c>
      <c r="J20" s="29">
        <v>0</v>
      </c>
      <c r="K20" s="29">
        <v>0</v>
      </c>
      <c r="L20" s="29">
        <v>0</v>
      </c>
      <c r="M20" s="29">
        <v>0</v>
      </c>
      <c r="N20" s="28">
        <v>2246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42466</v>
      </c>
    </row>
    <row r="21" spans="1:25" x14ac:dyDescent="0.3">
      <c r="A21" s="25" t="s">
        <v>45</v>
      </c>
      <c r="B21" s="25" t="s">
        <v>70</v>
      </c>
      <c r="C21" s="26" t="s">
        <v>71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166872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13394</v>
      </c>
      <c r="O21" s="30" t="s">
        <v>41</v>
      </c>
      <c r="P21" s="31">
        <v>0</v>
      </c>
      <c r="Q21" s="31">
        <v>0</v>
      </c>
      <c r="R21" s="31">
        <v>14</v>
      </c>
      <c r="S21" s="31">
        <v>2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16</v>
      </c>
      <c r="Y21" s="33">
        <f t="shared" si="1"/>
        <v>180266</v>
      </c>
    </row>
    <row r="22" spans="1:25" x14ac:dyDescent="0.3">
      <c r="A22" s="25" t="s">
        <v>72</v>
      </c>
      <c r="B22" s="25" t="s">
        <v>73</v>
      </c>
      <c r="C22" s="26" t="s">
        <v>74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449280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8">
        <v>13966</v>
      </c>
      <c r="O22" s="30" t="s">
        <v>41</v>
      </c>
      <c r="P22" s="31">
        <v>0</v>
      </c>
      <c r="Q22" s="31">
        <v>48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48</v>
      </c>
      <c r="Y22" s="33">
        <f t="shared" si="1"/>
        <v>463246</v>
      </c>
    </row>
    <row r="23" spans="1:25" x14ac:dyDescent="0.3">
      <c r="A23" s="25" t="s">
        <v>75</v>
      </c>
      <c r="B23" s="25" t="s">
        <v>76</v>
      </c>
      <c r="C23" s="26" t="s">
        <v>77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37925</v>
      </c>
      <c r="J23" s="29">
        <v>0</v>
      </c>
      <c r="K23" s="29">
        <v>0</v>
      </c>
      <c r="L23" s="29">
        <v>0</v>
      </c>
      <c r="M23" s="29">
        <v>0</v>
      </c>
      <c r="N23" s="28">
        <v>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37925</v>
      </c>
    </row>
    <row r="24" spans="1:25" x14ac:dyDescent="0.3">
      <c r="A24" s="25" t="s">
        <v>75</v>
      </c>
      <c r="B24" s="25" t="s">
        <v>78</v>
      </c>
      <c r="C24" s="26" t="s">
        <v>79</v>
      </c>
      <c r="D24" s="26">
        <v>2025</v>
      </c>
      <c r="E24" s="26" t="s">
        <v>50</v>
      </c>
      <c r="F24" s="27" t="s">
        <v>40</v>
      </c>
      <c r="G24" s="28">
        <v>0</v>
      </c>
      <c r="H24" s="29">
        <v>0</v>
      </c>
      <c r="I24" s="29">
        <v>57232</v>
      </c>
      <c r="J24" s="29">
        <v>71471</v>
      </c>
      <c r="K24" s="29">
        <v>0</v>
      </c>
      <c r="L24" s="29">
        <v>0</v>
      </c>
      <c r="M24" s="29">
        <v>0</v>
      </c>
      <c r="N24" s="28">
        <v>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128703</v>
      </c>
    </row>
    <row r="25" spans="1:25" x14ac:dyDescent="0.3">
      <c r="A25" s="25" t="s">
        <v>75</v>
      </c>
      <c r="B25" s="25" t="s">
        <v>80</v>
      </c>
      <c r="C25" s="26" t="s">
        <v>81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61733</v>
      </c>
      <c r="J25" s="29">
        <v>0</v>
      </c>
      <c r="K25" s="29">
        <v>0</v>
      </c>
      <c r="L25" s="29">
        <v>0</v>
      </c>
      <c r="M25" s="29">
        <v>0</v>
      </c>
      <c r="N25" s="28">
        <v>1235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62968</v>
      </c>
    </row>
    <row r="26" spans="1:25" x14ac:dyDescent="0.3">
      <c r="A26" s="25" t="s">
        <v>36</v>
      </c>
      <c r="B26" s="25" t="s">
        <v>82</v>
      </c>
      <c r="C26" s="26" t="s">
        <v>83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0</v>
      </c>
      <c r="I26" s="29">
        <v>0</v>
      </c>
      <c r="J26" s="29">
        <v>90438</v>
      </c>
      <c r="K26" s="29">
        <v>0</v>
      </c>
      <c r="L26" s="29">
        <v>0</v>
      </c>
      <c r="M26" s="29">
        <v>0</v>
      </c>
      <c r="N26" s="28">
        <v>2549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92987</v>
      </c>
    </row>
    <row r="27" spans="1:25" x14ac:dyDescent="0.3">
      <c r="A27" s="25" t="s">
        <v>84</v>
      </c>
      <c r="B27" s="25" t="s">
        <v>85</v>
      </c>
      <c r="C27" s="26" t="s">
        <v>86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3901</v>
      </c>
      <c r="J27" s="29">
        <v>156099</v>
      </c>
      <c r="K27" s="29">
        <v>0</v>
      </c>
      <c r="L27" s="29">
        <v>0</v>
      </c>
      <c r="M27" s="29">
        <v>0</v>
      </c>
      <c r="N27" s="28">
        <v>3194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163194</v>
      </c>
    </row>
    <row r="28" spans="1:25" x14ac:dyDescent="0.3">
      <c r="A28" s="25" t="s">
        <v>60</v>
      </c>
      <c r="B28" s="25" t="s">
        <v>87</v>
      </c>
      <c r="C28" s="26" t="s">
        <v>88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40000</v>
      </c>
      <c r="J28" s="29">
        <v>44820</v>
      </c>
      <c r="K28" s="29">
        <v>0</v>
      </c>
      <c r="L28" s="29">
        <v>0</v>
      </c>
      <c r="M28" s="29">
        <v>0</v>
      </c>
      <c r="N28" s="28">
        <v>2650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87470</v>
      </c>
    </row>
    <row r="29" spans="1:25" x14ac:dyDescent="0.3">
      <c r="A29" s="25" t="s">
        <v>75</v>
      </c>
      <c r="B29" s="25" t="s">
        <v>89</v>
      </c>
      <c r="C29" s="26" t="s">
        <v>90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0</v>
      </c>
      <c r="I29" s="29">
        <v>0</v>
      </c>
      <c r="J29" s="29">
        <v>62275</v>
      </c>
      <c r="K29" s="29">
        <v>0</v>
      </c>
      <c r="L29" s="29">
        <v>0</v>
      </c>
      <c r="M29" s="29">
        <v>0</v>
      </c>
      <c r="N29" s="28">
        <v>352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62627</v>
      </c>
    </row>
    <row r="30" spans="1:25" x14ac:dyDescent="0.3">
      <c r="A30" s="25" t="s">
        <v>91</v>
      </c>
      <c r="B30" s="25" t="s">
        <v>92</v>
      </c>
      <c r="C30" s="26" t="s">
        <v>93</v>
      </c>
      <c r="D30" s="26">
        <v>2025</v>
      </c>
      <c r="E30" s="26" t="s">
        <v>39</v>
      </c>
      <c r="F30" s="27" t="s">
        <v>40</v>
      </c>
      <c r="G30" s="28">
        <v>132000</v>
      </c>
      <c r="H30" s="29">
        <v>0</v>
      </c>
      <c r="I30" s="29">
        <v>90000</v>
      </c>
      <c r="J30" s="29">
        <v>0</v>
      </c>
      <c r="K30" s="29">
        <v>0</v>
      </c>
      <c r="L30" s="29">
        <v>0</v>
      </c>
      <c r="M30" s="29">
        <v>0</v>
      </c>
      <c r="N30" s="28">
        <v>1760</v>
      </c>
      <c r="O30" s="30" t="s">
        <v>41</v>
      </c>
      <c r="P30" s="31">
        <v>0</v>
      </c>
      <c r="Q30" s="31">
        <v>28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28</v>
      </c>
      <c r="Y30" s="33">
        <f t="shared" si="1"/>
        <v>223760</v>
      </c>
    </row>
    <row r="31" spans="1:25" x14ac:dyDescent="0.3">
      <c r="A31" s="25" t="s">
        <v>94</v>
      </c>
      <c r="B31" s="25" t="s">
        <v>95</v>
      </c>
      <c r="C31" s="26" t="s">
        <v>96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0</v>
      </c>
      <c r="I31" s="29">
        <v>65580</v>
      </c>
      <c r="J31" s="29">
        <v>0</v>
      </c>
      <c r="K31" s="29">
        <v>0</v>
      </c>
      <c r="L31" s="29">
        <v>0</v>
      </c>
      <c r="M31" s="29">
        <v>0</v>
      </c>
      <c r="N31" s="28">
        <v>3422</v>
      </c>
      <c r="O31" s="30" t="s">
        <v>97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0</v>
      </c>
      <c r="Y31" s="33">
        <f t="shared" si="1"/>
        <v>69002</v>
      </c>
    </row>
    <row r="32" spans="1:25" x14ac:dyDescent="0.3">
      <c r="A32" s="25" t="s">
        <v>75</v>
      </c>
      <c r="B32" s="25" t="s">
        <v>98</v>
      </c>
      <c r="C32" s="26" t="s">
        <v>99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0</v>
      </c>
      <c r="J32" s="29">
        <v>133033</v>
      </c>
      <c r="K32" s="29">
        <v>0</v>
      </c>
      <c r="L32" s="29">
        <v>0</v>
      </c>
      <c r="M32" s="29">
        <v>0</v>
      </c>
      <c r="N32" s="28">
        <v>0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133033</v>
      </c>
    </row>
    <row r="33" spans="1:25" x14ac:dyDescent="0.3">
      <c r="A33" s="25" t="s">
        <v>100</v>
      </c>
      <c r="B33" s="25" t="s">
        <v>101</v>
      </c>
      <c r="C33" s="26" t="s">
        <v>102</v>
      </c>
      <c r="D33" s="26">
        <v>2025</v>
      </c>
      <c r="E33" s="26" t="s">
        <v>103</v>
      </c>
      <c r="F33" s="27" t="s">
        <v>40</v>
      </c>
      <c r="G33" s="28">
        <v>0</v>
      </c>
      <c r="H33" s="29">
        <v>0</v>
      </c>
      <c r="I33" s="29">
        <v>79785</v>
      </c>
      <c r="J33" s="29">
        <v>0</v>
      </c>
      <c r="K33" s="29">
        <v>225</v>
      </c>
      <c r="L33" s="29">
        <v>0</v>
      </c>
      <c r="M33" s="29">
        <v>0</v>
      </c>
      <c r="N33" s="28">
        <v>5600</v>
      </c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85610</v>
      </c>
    </row>
    <row r="34" spans="1:25" x14ac:dyDescent="0.3">
      <c r="A34" s="25" t="s">
        <v>36</v>
      </c>
      <c r="B34" s="25" t="s">
        <v>104</v>
      </c>
      <c r="C34" s="26" t="s">
        <v>105</v>
      </c>
      <c r="D34" s="26">
        <v>2025</v>
      </c>
      <c r="E34" s="26" t="s">
        <v>39</v>
      </c>
      <c r="F34" s="27" t="s">
        <v>40</v>
      </c>
      <c r="G34" s="28">
        <v>97984</v>
      </c>
      <c r="H34" s="29">
        <v>0</v>
      </c>
      <c r="I34" s="29">
        <v>54614</v>
      </c>
      <c r="J34" s="29">
        <v>10295</v>
      </c>
      <c r="K34" s="29">
        <v>0</v>
      </c>
      <c r="L34" s="29">
        <v>0</v>
      </c>
      <c r="M34" s="29">
        <v>0</v>
      </c>
      <c r="N34" s="28">
        <v>6828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169721</v>
      </c>
    </row>
    <row r="35" spans="1:25" x14ac:dyDescent="0.3">
      <c r="A35" s="25" t="s">
        <v>51</v>
      </c>
      <c r="B35" s="25" t="s">
        <v>106</v>
      </c>
      <c r="C35" s="26" t="s">
        <v>107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93600</v>
      </c>
      <c r="I35" s="29">
        <v>38446</v>
      </c>
      <c r="J35" s="29">
        <v>0</v>
      </c>
      <c r="K35" s="29">
        <v>1000</v>
      </c>
      <c r="L35" s="29">
        <v>0</v>
      </c>
      <c r="M35" s="29">
        <v>0</v>
      </c>
      <c r="N35" s="28">
        <v>3000</v>
      </c>
      <c r="O35" s="30" t="s">
        <v>41</v>
      </c>
      <c r="P35" s="31">
        <v>0</v>
      </c>
      <c r="Q35" s="31">
        <v>10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2">
        <f t="shared" si="0"/>
        <v>10</v>
      </c>
      <c r="Y35" s="33">
        <f t="shared" si="1"/>
        <v>136046</v>
      </c>
    </row>
    <row r="36" spans="1:25" x14ac:dyDescent="0.3">
      <c r="A36" s="25" t="s">
        <v>91</v>
      </c>
      <c r="B36" s="25" t="s">
        <v>108</v>
      </c>
      <c r="C36" s="26" t="s">
        <v>109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59244</v>
      </c>
      <c r="I36" s="29">
        <v>22144</v>
      </c>
      <c r="J36" s="29">
        <v>0</v>
      </c>
      <c r="K36" s="29">
        <v>2000</v>
      </c>
      <c r="L36" s="29">
        <v>0</v>
      </c>
      <c r="M36" s="29">
        <v>0</v>
      </c>
      <c r="N36" s="28">
        <v>0</v>
      </c>
      <c r="O36" s="30" t="s">
        <v>41</v>
      </c>
      <c r="P36" s="31">
        <v>0</v>
      </c>
      <c r="Q36" s="31">
        <v>0</v>
      </c>
      <c r="R36" s="31">
        <v>2</v>
      </c>
      <c r="S36" s="31">
        <v>3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5</v>
      </c>
      <c r="Y36" s="33">
        <f t="shared" si="1"/>
        <v>83388</v>
      </c>
    </row>
    <row r="37" spans="1:25" x14ac:dyDescent="0.3">
      <c r="A37" s="25" t="s">
        <v>72</v>
      </c>
      <c r="B37" s="25" t="s">
        <v>110</v>
      </c>
      <c r="C37" s="26" t="s">
        <v>111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0</v>
      </c>
      <c r="I37" s="29">
        <v>37356</v>
      </c>
      <c r="J37" s="29">
        <v>0</v>
      </c>
      <c r="K37" s="29">
        <v>0</v>
      </c>
      <c r="L37" s="29">
        <v>0</v>
      </c>
      <c r="M37" s="29">
        <v>0</v>
      </c>
      <c r="N37" s="28">
        <v>700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38056</v>
      </c>
    </row>
    <row r="38" spans="1:25" x14ac:dyDescent="0.3">
      <c r="A38" s="25" t="s">
        <v>75</v>
      </c>
      <c r="B38" s="25" t="s">
        <v>112</v>
      </c>
      <c r="C38" s="26" t="s">
        <v>113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0</v>
      </c>
      <c r="I38" s="29">
        <v>53972</v>
      </c>
      <c r="J38" s="29">
        <v>65849</v>
      </c>
      <c r="K38" s="29">
        <v>0</v>
      </c>
      <c r="L38" s="29">
        <v>0</v>
      </c>
      <c r="M38" s="29">
        <v>0</v>
      </c>
      <c r="N38" s="28">
        <v>0</v>
      </c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119821</v>
      </c>
    </row>
    <row r="39" spans="1:25" x14ac:dyDescent="0.3">
      <c r="A39" s="25" t="s">
        <v>75</v>
      </c>
      <c r="B39" s="25" t="s">
        <v>114</v>
      </c>
      <c r="C39" s="26" t="s">
        <v>115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0</v>
      </c>
      <c r="I39" s="29">
        <v>81120</v>
      </c>
      <c r="J39" s="29">
        <v>75120</v>
      </c>
      <c r="K39" s="29">
        <v>0</v>
      </c>
      <c r="L39" s="29">
        <v>0</v>
      </c>
      <c r="M39" s="29">
        <v>0</v>
      </c>
      <c r="N39" s="28">
        <v>0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156240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</sheetData>
  <autoFilter ref="A10:Y10" xr:uid="{25CA6FCD-702F-457A-A73B-41DAB0F8ED53}"/>
  <conditionalFormatting sqref="D11:D49">
    <cfRule type="expression" dxfId="2" priority="1">
      <formula>OR($D11&gt;2025,AND($D11&lt;2025,$D11&lt;&gt;""))</formula>
    </cfRule>
  </conditionalFormatting>
  <conditionalFormatting sqref="Y11:Y4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9" xr:uid="{FDB29BFC-87BE-43CA-BC44-E5DC4C94D1EE}">
      <formula1>"FMR, Actual Rent"</formula1>
    </dataValidation>
    <dataValidation type="list" allowBlank="1" showInputMessage="1" showErrorMessage="1" sqref="F11:F49" xr:uid="{53E551FC-F33F-4C80-8C70-2867806547A8}">
      <formula1>"DV, YHDP"</formula1>
    </dataValidation>
    <dataValidation type="list" allowBlank="1" showInputMessage="1" showErrorMessage="1" sqref="E11:E49" xr:uid="{10B56667-FF8A-451A-8A69-D7188CBD2C98}">
      <formula1>"PH, TH, Joint TH &amp; PH-RRH, HMIS, SSO, TRA, PRA, SRA, S+C/SRO"</formula1>
    </dataValidation>
    <dataValidation allowBlank="1" showErrorMessage="1" sqref="A10:Y10" xr:uid="{A05A3FE3-DD3D-47CC-97B4-9B5E383A336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2024-08-01T18:27:29Z</dcterms:created>
  <dcterms:modified xsi:type="dcterms:W3CDTF">2024-08-01T18:53:48Z</dcterms:modified>
</cp:coreProperties>
</file>