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91DDCCC4-1BCC-46C3-A51D-17756C7D54E8}" xr6:coauthVersionLast="47" xr6:coauthVersionMax="47" xr10:uidLastSave="{00000000-0000-0000-0000-000000000000}"/>
  <bookViews>
    <workbookView xWindow="4992" yWindow="4992" windowWidth="23220" windowHeight="12720" xr2:uid="{E94330B1-C0D3-4D11-934C-2137EA245ED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6" i="1" s="1"/>
  <c r="C6" i="1" s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<sst xmlns="http://schemas.openxmlformats.org/spreadsheetml/2006/main" count="122" uniqueCount="79">
  <si>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</si>
  <si>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</si>
  <si>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</si>
  <si>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</si>
  <si>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</si>
  <si>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</si>
  <si>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</si>
  <si>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</si>
  <si>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</si>
  <si>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</si>
  <si>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</si>
  <si>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</si>
  <si>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</si>
  <si>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</si>
  <si>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</si>
  <si>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</si>
  <si>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</si>
  <si>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</si>
  <si>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</si>
  <si>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</si>
  <si>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</si>
  <si>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</si>
  <si>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</si>
  <si>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</si>
  <si>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</si>
  <si>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</si>
  <si>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</si>
  <si>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</si>
  <si>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</si>
  <si>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</si>
  <si>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</si>
  <si>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</si>
  <si>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</si>
  <si>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</si>
  <si>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</si>
  <si>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MN-506</t>
  </si>
  <si>
    <t>Bi-County Community Action Programs, Inc.</t>
  </si>
  <si>
    <t>FY2023 Beltrami Permanent Supportive Housing</t>
  </si>
  <si>
    <t>MN0095L5K062315</t>
  </si>
  <si>
    <t>PH</t>
  </si>
  <si>
    <t/>
  </si>
  <si>
    <t>FMR</t>
  </si>
  <si>
    <t>Minneapolis</t>
  </si>
  <si>
    <t>Northwest Minnesota CoC</t>
  </si>
  <si>
    <t>Northwest Minnesota Foundation</t>
  </si>
  <si>
    <t>Institute for Community Alliances</t>
  </si>
  <si>
    <t>MN HMIS Northwest Renewal FY23</t>
  </si>
  <si>
    <t>MN0096L5K062316</t>
  </si>
  <si>
    <t>Inter- County Community Council</t>
  </si>
  <si>
    <t>ICCC PSH Renewal 2023</t>
  </si>
  <si>
    <t>MN0176L5K062312</t>
  </si>
  <si>
    <t>FY2023 AI Permanent Supportive Housing</t>
  </si>
  <si>
    <t>MN0178L5K062311</t>
  </si>
  <si>
    <t>Tri-Valley Opportunity Council, Inc</t>
  </si>
  <si>
    <t>TVOC PSH FY2023</t>
  </si>
  <si>
    <t>MN0255L5K062312</t>
  </si>
  <si>
    <t>NWCoC CES NMF</t>
  </si>
  <si>
    <t>MN0410L5K062306</t>
  </si>
  <si>
    <t>SSO</t>
  </si>
  <si>
    <t>TVOC DV TH RRH FY2023</t>
  </si>
  <si>
    <t>MN0434L5K062305</t>
  </si>
  <si>
    <t>Joint TH &amp; PH-RRH</t>
  </si>
  <si>
    <t>DV</t>
  </si>
  <si>
    <t>MN HMIS Northwest YHDP Renewal FY23</t>
  </si>
  <si>
    <t>MN0441Y5K062304</t>
  </si>
  <si>
    <t>YHDP</t>
  </si>
  <si>
    <t>ICCC YHDP renewal 2023</t>
  </si>
  <si>
    <t>MN0442Y5K062304</t>
  </si>
  <si>
    <t>Northwest Indian Community Development Center</t>
  </si>
  <si>
    <t>NWICDC YHDP 2023</t>
  </si>
  <si>
    <t>MN0444Y5K062302</t>
  </si>
  <si>
    <t>Violence Intervention Project</t>
  </si>
  <si>
    <t>TH RRH Final 2 VIP FY 2023</t>
  </si>
  <si>
    <t>MN0504D5K062302</t>
  </si>
  <si>
    <t>FY2023 Conifer Estates PSH</t>
  </si>
  <si>
    <t>MN0539T5K062301</t>
  </si>
  <si>
    <t>Center City Housing Corp.</t>
  </si>
  <si>
    <t>Park Place</t>
  </si>
  <si>
    <t>MN0580L5K062300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</si>
</sst>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C216-49D6-4C17-832F-51A37AF4FCAE}">
  <sheetPr codeName="Sheet81">
    <pageSetUpPr fitToPage="1"/>
  </sheetPr>
  <dimension ref="A1:Y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236983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743553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1641455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105984</v>
      </c>
      <c r="I11" s="29">
        <v>26572</v>
      </c>
      <c r="J11" s="29">
        <v>0</v>
      </c>
      <c r="K11" s="29">
        <v>0</v>
      </c>
      <c r="L11" s="29">
        <v>0</v>
      </c>
      <c r="M11" s="29">
        <v>0</v>
      </c>
      <c r="N11" s="28">
        <v>6230</v>
      </c>
      <c r="O11" s="30" t="s">
        <v>41</v>
      </c>
      <c r="P11" s="31">
        <v>0</v>
      </c>
      <c r="Q11" s="31">
        <v>0</v>
      </c>
      <c r="R11" s="31">
        <v>1</v>
      </c>
      <c r="S11" s="31">
        <v>4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33" si="0">SUM(P11:W11)</f>
        <v>8</v>
      </c>
      <c r="Y11" s="33">
        <f t="shared" ref="Y11:Y33" si="1">SUM(G11:N11)</f>
        <v>138786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23991</v>
      </c>
      <c r="L12" s="29">
        <v>0</v>
      </c>
      <c r="M12" s="29">
        <v>0</v>
      </c>
      <c r="N12" s="28">
        <v>1667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25658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28440</v>
      </c>
      <c r="I13" s="29">
        <v>3000</v>
      </c>
      <c r="J13" s="29">
        <v>0</v>
      </c>
      <c r="K13" s="29">
        <v>800</v>
      </c>
      <c r="L13" s="29">
        <v>0</v>
      </c>
      <c r="M13" s="29">
        <v>0</v>
      </c>
      <c r="N13" s="28">
        <v>1504</v>
      </c>
      <c r="O13" s="30" t="s">
        <v>41</v>
      </c>
      <c r="P13" s="31">
        <v>1</v>
      </c>
      <c r="Q13" s="31">
        <v>3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</v>
      </c>
      <c r="Y13" s="33">
        <f t="shared" si="1"/>
        <v>33744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59688</v>
      </c>
      <c r="I14" s="29">
        <v>14887</v>
      </c>
      <c r="J14" s="29">
        <v>0</v>
      </c>
      <c r="K14" s="29">
        <v>0</v>
      </c>
      <c r="L14" s="29">
        <v>0</v>
      </c>
      <c r="M14" s="29">
        <v>0</v>
      </c>
      <c r="N14" s="28">
        <v>3022</v>
      </c>
      <c r="O14" s="30" t="s">
        <v>41</v>
      </c>
      <c r="P14" s="31">
        <v>0</v>
      </c>
      <c r="Q14" s="31">
        <v>0</v>
      </c>
      <c r="R14" s="31">
        <v>2</v>
      </c>
      <c r="S14" s="31">
        <v>2</v>
      </c>
      <c r="T14" s="31">
        <v>1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77597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147120</v>
      </c>
      <c r="I15" s="29">
        <v>56492</v>
      </c>
      <c r="J15" s="29">
        <v>0</v>
      </c>
      <c r="K15" s="29">
        <v>0</v>
      </c>
      <c r="L15" s="29">
        <v>0</v>
      </c>
      <c r="M15" s="29">
        <v>0</v>
      </c>
      <c r="N15" s="28">
        <v>13419</v>
      </c>
      <c r="O15" s="30" t="s">
        <v>41</v>
      </c>
      <c r="P15" s="31">
        <v>0</v>
      </c>
      <c r="Q15" s="31">
        <v>0</v>
      </c>
      <c r="R15" s="31">
        <v>9</v>
      </c>
      <c r="S15" s="31">
        <v>6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16</v>
      </c>
      <c r="Y15" s="33">
        <f t="shared" si="1"/>
        <v>217031</v>
      </c>
    </row>
    <row r="16" spans="1:25" x14ac:dyDescent="0.3">
      <c r="A16" s="25" t="s">
        <v>44</v>
      </c>
      <c r="B16" s="25" t="s">
        <v>56</v>
      </c>
      <c r="C16" s="26" t="s">
        <v>57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55957</v>
      </c>
      <c r="J16" s="29">
        <v>0</v>
      </c>
      <c r="K16" s="29">
        <v>225</v>
      </c>
      <c r="L16" s="29">
        <v>0</v>
      </c>
      <c r="M16" s="29">
        <v>1964</v>
      </c>
      <c r="N16" s="28">
        <v>5751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63897</v>
      </c>
    </row>
    <row r="17" spans="1:25" x14ac:dyDescent="0.3">
      <c r="A17" s="25" t="s">
        <v>53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62</v>
      </c>
      <c r="G17" s="28">
        <v>0</v>
      </c>
      <c r="H17" s="29">
        <v>64008</v>
      </c>
      <c r="I17" s="29">
        <v>39252</v>
      </c>
      <c r="J17" s="29">
        <v>0</v>
      </c>
      <c r="K17" s="29">
        <v>0</v>
      </c>
      <c r="L17" s="29">
        <v>0</v>
      </c>
      <c r="M17" s="29">
        <v>0</v>
      </c>
      <c r="N17" s="28">
        <v>5995</v>
      </c>
      <c r="O17" s="30" t="s">
        <v>41</v>
      </c>
      <c r="P17" s="31">
        <v>0</v>
      </c>
      <c r="Q17" s="31">
        <v>0</v>
      </c>
      <c r="R17" s="31">
        <v>3</v>
      </c>
      <c r="S17" s="31">
        <v>4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7</v>
      </c>
      <c r="Y17" s="33">
        <f t="shared" si="1"/>
        <v>109255</v>
      </c>
    </row>
    <row r="18" spans="1:25" x14ac:dyDescent="0.3">
      <c r="A18" s="25" t="s">
        <v>45</v>
      </c>
      <c r="B18" s="25" t="s">
        <v>63</v>
      </c>
      <c r="C18" s="26" t="s">
        <v>64</v>
      </c>
      <c r="D18" s="26">
        <v>2025</v>
      </c>
      <c r="E18" s="26" t="s">
        <v>20</v>
      </c>
      <c r="F18" s="27" t="s">
        <v>65</v>
      </c>
      <c r="G18" s="28">
        <v>0</v>
      </c>
      <c r="H18" s="29">
        <v>0</v>
      </c>
      <c r="I18" s="29">
        <v>0</v>
      </c>
      <c r="J18" s="29">
        <v>0</v>
      </c>
      <c r="K18" s="29">
        <v>12045</v>
      </c>
      <c r="L18" s="29">
        <v>0</v>
      </c>
      <c r="M18" s="29">
        <v>0</v>
      </c>
      <c r="N18" s="28">
        <v>634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12679</v>
      </c>
    </row>
    <row r="19" spans="1:25" x14ac:dyDescent="0.3">
      <c r="A19" s="25" t="s">
        <v>48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65</v>
      </c>
      <c r="G19" s="28">
        <v>0</v>
      </c>
      <c r="H19" s="29">
        <v>179724</v>
      </c>
      <c r="I19" s="29">
        <v>194245</v>
      </c>
      <c r="J19" s="29">
        <v>0</v>
      </c>
      <c r="K19" s="29">
        <v>0</v>
      </c>
      <c r="L19" s="29">
        <v>0</v>
      </c>
      <c r="M19" s="29">
        <v>0</v>
      </c>
      <c r="N19" s="28">
        <v>34890</v>
      </c>
      <c r="O19" s="30" t="s">
        <v>41</v>
      </c>
      <c r="P19" s="31">
        <v>0</v>
      </c>
      <c r="Q19" s="31">
        <v>5</v>
      </c>
      <c r="R19" s="31">
        <v>13</v>
      </c>
      <c r="S19" s="31">
        <v>4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22</v>
      </c>
      <c r="Y19" s="33">
        <f t="shared" si="1"/>
        <v>408859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65</v>
      </c>
      <c r="G20" s="28">
        <v>0</v>
      </c>
      <c r="H20" s="29">
        <v>166104</v>
      </c>
      <c r="I20" s="29">
        <v>130758</v>
      </c>
      <c r="J20" s="29">
        <v>0</v>
      </c>
      <c r="K20" s="29">
        <v>425</v>
      </c>
      <c r="L20" s="29">
        <v>0</v>
      </c>
      <c r="M20" s="29">
        <v>0</v>
      </c>
      <c r="N20" s="28">
        <v>24728</v>
      </c>
      <c r="O20" s="30" t="s">
        <v>41</v>
      </c>
      <c r="P20" s="31">
        <v>0</v>
      </c>
      <c r="Q20" s="31">
        <v>1</v>
      </c>
      <c r="R20" s="31">
        <v>8</v>
      </c>
      <c r="S20" s="31">
        <v>4</v>
      </c>
      <c r="T20" s="31">
        <v>2</v>
      </c>
      <c r="U20" s="31">
        <v>0</v>
      </c>
      <c r="V20" s="31">
        <v>0</v>
      </c>
      <c r="W20" s="31">
        <v>0</v>
      </c>
      <c r="X20" s="32">
        <f t="shared" si="0"/>
        <v>15</v>
      </c>
      <c r="Y20" s="33">
        <f t="shared" si="1"/>
        <v>322015</v>
      </c>
    </row>
    <row r="21" spans="1:25" x14ac:dyDescent="0.3">
      <c r="A21" s="25" t="s">
        <v>71</v>
      </c>
      <c r="B21" s="25" t="s">
        <v>72</v>
      </c>
      <c r="C21" s="26" t="s">
        <v>73</v>
      </c>
      <c r="D21" s="26">
        <v>2025</v>
      </c>
      <c r="E21" s="26" t="s">
        <v>61</v>
      </c>
      <c r="F21" s="27" t="s">
        <v>62</v>
      </c>
      <c r="G21" s="28">
        <v>0</v>
      </c>
      <c r="H21" s="29">
        <v>52188</v>
      </c>
      <c r="I21" s="29">
        <v>52615</v>
      </c>
      <c r="J21" s="29">
        <v>10500</v>
      </c>
      <c r="K21" s="29">
        <v>1040</v>
      </c>
      <c r="L21" s="29">
        <v>1871</v>
      </c>
      <c r="M21" s="29">
        <v>0</v>
      </c>
      <c r="N21" s="28">
        <v>9514</v>
      </c>
      <c r="O21" s="30" t="s">
        <v>41</v>
      </c>
      <c r="P21" s="31">
        <v>0</v>
      </c>
      <c r="Q21" s="31">
        <v>0</v>
      </c>
      <c r="R21" s="31">
        <v>0</v>
      </c>
      <c r="S21" s="31">
        <v>0</v>
      </c>
      <c r="T21" s="31">
        <v>2</v>
      </c>
      <c r="U21" s="31">
        <v>0</v>
      </c>
      <c r="V21" s="31">
        <v>0</v>
      </c>
      <c r="W21" s="31">
        <v>0</v>
      </c>
      <c r="X21" s="32">
        <f t="shared" si="0"/>
        <v>2</v>
      </c>
      <c r="Y21" s="33">
        <f t="shared" si="1"/>
        <v>127728</v>
      </c>
    </row>
    <row r="22" spans="1:25" x14ac:dyDescent="0.3">
      <c r="A22" s="25" t="s">
        <v>36</v>
      </c>
      <c r="B22" s="25" t="s">
        <v>74</v>
      </c>
      <c r="C22" s="26" t="s">
        <v>75</v>
      </c>
      <c r="D22" s="26">
        <v>2025</v>
      </c>
      <c r="E22" s="26" t="s">
        <v>39</v>
      </c>
      <c r="F22" s="27" t="s">
        <v>40</v>
      </c>
      <c r="G22" s="28">
        <v>36483</v>
      </c>
      <c r="H22" s="29">
        <v>0</v>
      </c>
      <c r="I22" s="29">
        <v>10264</v>
      </c>
      <c r="J22" s="29">
        <v>0</v>
      </c>
      <c r="K22" s="29">
        <v>0</v>
      </c>
      <c r="L22" s="29">
        <v>0</v>
      </c>
      <c r="M22" s="29">
        <v>0</v>
      </c>
      <c r="N22" s="28">
        <v>1959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48706</v>
      </c>
    </row>
    <row r="23" spans="1:25" x14ac:dyDescent="0.3">
      <c r="A23" s="25" t="s">
        <v>76</v>
      </c>
      <c r="B23" s="25" t="s">
        <v>77</v>
      </c>
      <c r="C23" s="26" t="s">
        <v>78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0</v>
      </c>
      <c r="J23" s="29">
        <v>55500</v>
      </c>
      <c r="K23" s="29">
        <v>0</v>
      </c>
      <c r="L23" s="29">
        <v>0</v>
      </c>
      <c r="M23" s="29">
        <v>0</v>
      </c>
      <c r="N23" s="28">
        <v>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55500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</sheetData>
  <autoFilter ref="A10:Y10" xr:uid="{407DC216-49D6-4C17-832F-51A37AF4FCAE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3" xr:uid="{DFE145C9-BA8E-4212-986A-658B451F5C8B}">
      <formula1>"FMR, Actual Rent"</formula1>
    </dataValidation>
    <dataValidation type="list" allowBlank="1" showInputMessage="1" showErrorMessage="1" sqref="F11:F33" xr:uid="{99F6AEAB-D4CB-44DF-845B-40DA80863305}">
      <formula1>"DV, YHDP"</formula1>
    </dataValidation>
    <dataValidation type="list" allowBlank="1" showInputMessage="1" showErrorMessage="1" sqref="E11:E33" xr:uid="{142BC923-06F9-490E-9663-B5221103FCA7}">
      <formula1>"PH, TH, Joint TH &amp; PH-RRH, HMIS, SSO, TRA, PRA, SRA, S+C/SRO"</formula1>
    </dataValidation>
    <dataValidation allowBlank="1" showErrorMessage="1" sqref="A10:Y10" xr:uid="{092A1068-401F-416C-87FF-1247096F6A9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2024-08-01T18:27:29Z</dcterms:created>
  <dcterms:modified xsi:type="dcterms:W3CDTF">2024-08-01T18:53:47Z</dcterms:modified>
</cp:coreProperties>
</file>