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N-500\"/>
    </mc:Choice>
  </mc:AlternateContent>
  <xr:revisionPtr revIDLastSave="0" documentId="13_ncr:1_{B5C8D825-A929-4208-990E-78EFD1806752}" xr6:coauthVersionLast="47" xr6:coauthVersionMax="47" xr10:uidLastSave="{00000000-0000-0000-0000-000000000000}"/>
  <bookViews>
    <workbookView xWindow="10440" yWindow="5808" windowWidth="29436" windowHeight="16176" xr2:uid="{9BAD3FCC-6F6D-432E-B8C0-EEEF01B80D5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<sst xmlns="http://schemas.openxmlformats.org/spreadsheetml/2006/main" count="137" uniqueCount="87">
  <si>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</si>
  <si>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</si>
  <si>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</si>
  <si>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</si>
  <si>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</si>
  <si>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</si>
  <si>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</si>
  <si>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</si>
  <si>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</si>
  <si>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</si>
  <si>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</si>
  <si>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</si>
  <si>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</si>
  <si>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</si>
  <si>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</si>
  <si>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</si>
  <si>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</si>
  <si>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</si>
  <si>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</si>
  <si>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</si>
  <si>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</si>
  <si>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</si>
  <si>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</si>
  <si>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</si>
  <si>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</si>
  <si>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</si>
  <si>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</si>
  <si>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</si>
  <si>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</si>
  <si>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</si>
  <si>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</si>
  <si>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</si>
  <si>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</si>
  <si>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</si>
  <si>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</si>
  <si>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MN-505</t>
  </si>
  <si>
    <t>Lutheran Social Service of Minnesota</t>
  </si>
  <si>
    <t>Central MN Rapid Rehousing 2023</t>
  </si>
  <si>
    <t>MN0087L5K052316</t>
  </si>
  <si>
    <t>PH</t>
  </si>
  <si>
    <t/>
  </si>
  <si>
    <t>FMR</t>
  </si>
  <si>
    <t>Minneapolis</t>
  </si>
  <si>
    <t>St. Cloud/Central Minnesota CoC</t>
  </si>
  <si>
    <t>Central MN Housing Partnership, Inc.</t>
  </si>
  <si>
    <t>Institute for Community Alliances</t>
  </si>
  <si>
    <t>MN HMIS Central Renewal FY23</t>
  </si>
  <si>
    <t>MN0088L5K052316</t>
  </si>
  <si>
    <t>Housing and Redevelopment Authority of St. Cloud, MN</t>
  </si>
  <si>
    <t>HUD CoC Rental Assistance - One 2023</t>
  </si>
  <si>
    <t>MN0091L5K052316</t>
  </si>
  <si>
    <t>Volunteers of America of Minnesota</t>
  </si>
  <si>
    <t>Our Home 2023</t>
  </si>
  <si>
    <t>MN0092L5K052316</t>
  </si>
  <si>
    <t>Bi-County Community Action Programs, Inc.</t>
  </si>
  <si>
    <t>FY2023 Cass County Permanent Supportive Housing</t>
  </si>
  <si>
    <t>MN0173L5K052313</t>
  </si>
  <si>
    <t>Center City Housing Corp.</t>
  </si>
  <si>
    <t>River Crest</t>
  </si>
  <si>
    <t>MN0175L5K052312</t>
  </si>
  <si>
    <t>HUD CoC Rental Assistance - Five 2023</t>
  </si>
  <si>
    <t>MN0301L5K052311</t>
  </si>
  <si>
    <t>Actual Rent</t>
  </si>
  <si>
    <t>Coordinated Entry 2023</t>
  </si>
  <si>
    <t>MN0356L5K052308</t>
  </si>
  <si>
    <t>SSO</t>
  </si>
  <si>
    <t>Lakes and Pines Community Action Council, Inc.</t>
  </si>
  <si>
    <t>Eastern Region Coordinated Entry Housing Navigator</t>
  </si>
  <si>
    <t>MN0407L5K052306</t>
  </si>
  <si>
    <t>Tri-County Action Program, Inc.</t>
  </si>
  <si>
    <t>Central MN Coordinator Entry Navigator 2023</t>
  </si>
  <si>
    <t>MN0408L5K052306</t>
  </si>
  <si>
    <t>Northern Coordinated Entry Navigator 2023</t>
  </si>
  <si>
    <t>MN0409L5K052306</t>
  </si>
  <si>
    <t>HUD CoC DV - Rapid Re-Housing 2023</t>
  </si>
  <si>
    <t>MN0502D5K052302</t>
  </si>
  <si>
    <t>DV</t>
  </si>
  <si>
    <t>River Heights</t>
  </si>
  <si>
    <t>MN0537L5K052301</t>
  </si>
  <si>
    <t>FY2023 Northern Permanent Supportive Housing</t>
  </si>
  <si>
    <t>MN0538T5K052301</t>
  </si>
  <si>
    <t>Rise, Incorporated</t>
  </si>
  <si>
    <t>Rapid Rehousing in Central MN</t>
  </si>
  <si>
    <t>MN0577L5K052300</t>
  </si>
  <si>
    <t>Wright County Community Action, Inc.</t>
  </si>
  <si>
    <t>WCCA Rapid Rehousing 2023</t>
  </si>
  <si>
    <t>MN0578L5K052300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</si>
</sst>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78533-DB0B-4D0B-A5C3-09F7866EC3A8}">
  <sheetPr codeName="Sheet195">
    <pageSetUpPr fitToPage="1"/>
  </sheetPr>
  <dimension ref="A1:DF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152598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1929166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148692</v>
      </c>
      <c r="I11" s="29">
        <v>44212</v>
      </c>
      <c r="J11" s="29">
        <v>0</v>
      </c>
      <c r="K11" s="29">
        <v>0</v>
      </c>
      <c r="L11" s="29">
        <v>0</v>
      </c>
      <c r="M11" s="29">
        <v>0</v>
      </c>
      <c r="N11" s="28">
        <v>8307</v>
      </c>
      <c r="O11" s="30" t="s">
        <v>41</v>
      </c>
      <c r="P11" s="31">
        <v>0</v>
      </c>
      <c r="Q11" s="31">
        <v>0</v>
      </c>
      <c r="R11" s="31">
        <v>5</v>
      </c>
      <c r="S11" s="31">
        <v>6</v>
      </c>
      <c r="T11" s="31">
        <v>2</v>
      </c>
      <c r="U11" s="31">
        <v>0</v>
      </c>
      <c r="V11" s="31">
        <v>0</v>
      </c>
      <c r="W11" s="31">
        <v>0</v>
      </c>
      <c r="X11" s="32">
        <f t="shared" ref="X11:X36" si="0">SUM(P11:W11)</f>
        <v>13</v>
      </c>
      <c r="Y11" s="33">
        <f t="shared" ref="Y11:Y36" si="1">SUM(G11:N11)</f>
        <v>201211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39904</v>
      </c>
      <c r="L12" s="29">
        <v>0</v>
      </c>
      <c r="M12" s="29">
        <v>0</v>
      </c>
      <c r="N12" s="28">
        <v>1195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41099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432552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0</v>
      </c>
      <c r="O13" s="30" t="s">
        <v>41</v>
      </c>
      <c r="P13" s="31">
        <v>0</v>
      </c>
      <c r="Q13" s="31">
        <v>2</v>
      </c>
      <c r="R13" s="31">
        <v>38</v>
      </c>
      <c r="S13" s="31">
        <v>5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45</v>
      </c>
      <c r="Y13" s="33">
        <f t="shared" si="1"/>
        <v>432552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39798</v>
      </c>
      <c r="J14" s="29">
        <v>81793</v>
      </c>
      <c r="K14" s="29">
        <v>0</v>
      </c>
      <c r="L14" s="29">
        <v>0</v>
      </c>
      <c r="M14" s="29">
        <v>0</v>
      </c>
      <c r="N14" s="28">
        <v>5995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127586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39600</v>
      </c>
      <c r="I15" s="29">
        <v>7427</v>
      </c>
      <c r="J15" s="29">
        <v>0</v>
      </c>
      <c r="K15" s="29">
        <v>0</v>
      </c>
      <c r="L15" s="29">
        <v>0</v>
      </c>
      <c r="M15" s="29">
        <v>0</v>
      </c>
      <c r="N15" s="28">
        <v>1964</v>
      </c>
      <c r="O15" s="30" t="s">
        <v>41</v>
      </c>
      <c r="P15" s="31">
        <v>0</v>
      </c>
      <c r="Q15" s="31">
        <v>0</v>
      </c>
      <c r="R15" s="31">
        <v>2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4</v>
      </c>
      <c r="Y15" s="33">
        <f t="shared" si="1"/>
        <v>48991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0</v>
      </c>
      <c r="J16" s="29">
        <v>51508</v>
      </c>
      <c r="K16" s="29">
        <v>0</v>
      </c>
      <c r="L16" s="29">
        <v>0</v>
      </c>
      <c r="M16" s="29">
        <v>0</v>
      </c>
      <c r="N16" s="28">
        <v>384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51892</v>
      </c>
    </row>
    <row r="17" spans="1:25" x14ac:dyDescent="0.3">
      <c r="A17" s="25" t="s">
        <v>48</v>
      </c>
      <c r="B17" s="25" t="s">
        <v>60</v>
      </c>
      <c r="C17" s="26" t="s">
        <v>61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95052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 t="s">
        <v>62</v>
      </c>
      <c r="P17" s="31">
        <v>0</v>
      </c>
      <c r="Q17" s="31">
        <v>0</v>
      </c>
      <c r="R17" s="31">
        <v>0</v>
      </c>
      <c r="S17" s="31">
        <v>3</v>
      </c>
      <c r="T17" s="31">
        <v>2</v>
      </c>
      <c r="U17" s="31">
        <v>0</v>
      </c>
      <c r="V17" s="31">
        <v>0</v>
      </c>
      <c r="W17" s="31">
        <v>0</v>
      </c>
      <c r="X17" s="32">
        <f t="shared" si="0"/>
        <v>5</v>
      </c>
      <c r="Y17" s="33">
        <f t="shared" si="1"/>
        <v>95052</v>
      </c>
    </row>
    <row r="18" spans="1:25" x14ac:dyDescent="0.3">
      <c r="A18" s="25" t="s">
        <v>44</v>
      </c>
      <c r="B18" s="25" t="s">
        <v>63</v>
      </c>
      <c r="C18" s="26" t="s">
        <v>64</v>
      </c>
      <c r="D18" s="26">
        <v>2025</v>
      </c>
      <c r="E18" s="26" t="s">
        <v>65</v>
      </c>
      <c r="F18" s="27" t="s">
        <v>40</v>
      </c>
      <c r="G18" s="28">
        <v>0</v>
      </c>
      <c r="H18" s="29">
        <v>0</v>
      </c>
      <c r="I18" s="29">
        <v>43500</v>
      </c>
      <c r="J18" s="29">
        <v>0</v>
      </c>
      <c r="K18" s="29">
        <v>0</v>
      </c>
      <c r="L18" s="29">
        <v>2000</v>
      </c>
      <c r="M18" s="29">
        <v>0</v>
      </c>
      <c r="N18" s="28">
        <v>4500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50000</v>
      </c>
    </row>
    <row r="19" spans="1:25" x14ac:dyDescent="0.3">
      <c r="A19" s="25" t="s">
        <v>66</v>
      </c>
      <c r="B19" s="25" t="s">
        <v>67</v>
      </c>
      <c r="C19" s="26" t="s">
        <v>68</v>
      </c>
      <c r="D19" s="26">
        <v>2025</v>
      </c>
      <c r="E19" s="26" t="s">
        <v>65</v>
      </c>
      <c r="F19" s="27" t="s">
        <v>40</v>
      </c>
      <c r="G19" s="28">
        <v>0</v>
      </c>
      <c r="H19" s="29">
        <v>0</v>
      </c>
      <c r="I19" s="29">
        <v>59703</v>
      </c>
      <c r="J19" s="29">
        <v>0</v>
      </c>
      <c r="K19" s="29">
        <v>0</v>
      </c>
      <c r="L19" s="29">
        <v>0</v>
      </c>
      <c r="M19" s="29">
        <v>0</v>
      </c>
      <c r="N19" s="28">
        <v>4494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64197</v>
      </c>
    </row>
    <row r="20" spans="1:25" x14ac:dyDescent="0.3">
      <c r="A20" s="25" t="s">
        <v>69</v>
      </c>
      <c r="B20" s="25" t="s">
        <v>70</v>
      </c>
      <c r="C20" s="26" t="s">
        <v>71</v>
      </c>
      <c r="D20" s="26">
        <v>2025</v>
      </c>
      <c r="E20" s="26" t="s">
        <v>65</v>
      </c>
      <c r="F20" s="27" t="s">
        <v>40</v>
      </c>
      <c r="G20" s="28">
        <v>0</v>
      </c>
      <c r="H20" s="29">
        <v>0</v>
      </c>
      <c r="I20" s="29">
        <v>59703</v>
      </c>
      <c r="J20" s="29">
        <v>0</v>
      </c>
      <c r="K20" s="29">
        <v>0</v>
      </c>
      <c r="L20" s="29">
        <v>0</v>
      </c>
      <c r="M20" s="29">
        <v>0</v>
      </c>
      <c r="N20" s="28">
        <v>4494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64197</v>
      </c>
    </row>
    <row r="21" spans="1:25" x14ac:dyDescent="0.3">
      <c r="A21" s="25" t="s">
        <v>36</v>
      </c>
      <c r="B21" s="25" t="s">
        <v>72</v>
      </c>
      <c r="C21" s="26" t="s">
        <v>73</v>
      </c>
      <c r="D21" s="26">
        <v>2025</v>
      </c>
      <c r="E21" s="26" t="s">
        <v>65</v>
      </c>
      <c r="F21" s="27" t="s">
        <v>40</v>
      </c>
      <c r="G21" s="28">
        <v>0</v>
      </c>
      <c r="H21" s="29">
        <v>0</v>
      </c>
      <c r="I21" s="29">
        <v>59703</v>
      </c>
      <c r="J21" s="29">
        <v>0</v>
      </c>
      <c r="K21" s="29">
        <v>0</v>
      </c>
      <c r="L21" s="29">
        <v>0</v>
      </c>
      <c r="M21" s="29">
        <v>0</v>
      </c>
      <c r="N21" s="28">
        <v>4494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64197</v>
      </c>
    </row>
    <row r="22" spans="1:25" x14ac:dyDescent="0.3">
      <c r="A22" s="25" t="s">
        <v>48</v>
      </c>
      <c r="B22" s="25" t="s">
        <v>74</v>
      </c>
      <c r="C22" s="26" t="s">
        <v>75</v>
      </c>
      <c r="D22" s="26">
        <v>2025</v>
      </c>
      <c r="E22" s="26" t="s">
        <v>39</v>
      </c>
      <c r="F22" s="27" t="s">
        <v>76</v>
      </c>
      <c r="G22" s="28">
        <v>0</v>
      </c>
      <c r="H22" s="29">
        <v>108480</v>
      </c>
      <c r="I22" s="29">
        <v>44118</v>
      </c>
      <c r="J22" s="29">
        <v>0</v>
      </c>
      <c r="K22" s="29">
        <v>0</v>
      </c>
      <c r="L22" s="29">
        <v>0</v>
      </c>
      <c r="M22" s="29">
        <v>0</v>
      </c>
      <c r="N22" s="28">
        <v>0</v>
      </c>
      <c r="O22" s="30" t="s">
        <v>41</v>
      </c>
      <c r="P22" s="31">
        <v>0</v>
      </c>
      <c r="Q22" s="31">
        <v>0</v>
      </c>
      <c r="R22" s="31">
        <v>2</v>
      </c>
      <c r="S22" s="31">
        <v>5</v>
      </c>
      <c r="T22" s="31">
        <v>2</v>
      </c>
      <c r="U22" s="31">
        <v>0</v>
      </c>
      <c r="V22" s="31">
        <v>0</v>
      </c>
      <c r="W22" s="31">
        <v>0</v>
      </c>
      <c r="X22" s="32">
        <f t="shared" si="0"/>
        <v>9</v>
      </c>
      <c r="Y22" s="33">
        <f t="shared" si="1"/>
        <v>152598</v>
      </c>
    </row>
    <row r="23" spans="1:25" x14ac:dyDescent="0.3">
      <c r="A23" s="25" t="s">
        <v>57</v>
      </c>
      <c r="B23" s="25" t="s">
        <v>77</v>
      </c>
      <c r="C23" s="26" t="s">
        <v>78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42508</v>
      </c>
      <c r="J23" s="29">
        <v>43131</v>
      </c>
      <c r="K23" s="29">
        <v>0</v>
      </c>
      <c r="L23" s="29">
        <v>0</v>
      </c>
      <c r="M23" s="29">
        <v>0</v>
      </c>
      <c r="N23" s="28">
        <v>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85639</v>
      </c>
    </row>
    <row r="24" spans="1:25" x14ac:dyDescent="0.3">
      <c r="A24" s="25" t="s">
        <v>54</v>
      </c>
      <c r="B24" s="25" t="s">
        <v>79</v>
      </c>
      <c r="C24" s="26" t="s">
        <v>80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62484</v>
      </c>
      <c r="I24" s="29">
        <v>26651</v>
      </c>
      <c r="J24" s="29">
        <v>0</v>
      </c>
      <c r="K24" s="29">
        <v>0</v>
      </c>
      <c r="L24" s="29">
        <v>0</v>
      </c>
      <c r="M24" s="29">
        <v>0</v>
      </c>
      <c r="N24" s="28">
        <v>7938</v>
      </c>
      <c r="O24" s="30" t="s">
        <v>41</v>
      </c>
      <c r="P24" s="31">
        <v>0</v>
      </c>
      <c r="Q24" s="31">
        <v>0</v>
      </c>
      <c r="R24" s="31">
        <v>3</v>
      </c>
      <c r="S24" s="31">
        <v>2</v>
      </c>
      <c r="T24" s="31">
        <v>1</v>
      </c>
      <c r="U24" s="31">
        <v>0</v>
      </c>
      <c r="V24" s="31">
        <v>0</v>
      </c>
      <c r="W24" s="31">
        <v>0</v>
      </c>
      <c r="X24" s="32">
        <f t="shared" si="0"/>
        <v>6</v>
      </c>
      <c r="Y24" s="33">
        <f t="shared" si="1"/>
        <v>97073</v>
      </c>
    </row>
    <row r="25" spans="1:25" x14ac:dyDescent="0.3">
      <c r="A25" s="25" t="s">
        <v>81</v>
      </c>
      <c r="B25" s="25" t="s">
        <v>82</v>
      </c>
      <c r="C25" s="26" t="s">
        <v>83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111432</v>
      </c>
      <c r="I25" s="29">
        <v>85000</v>
      </c>
      <c r="J25" s="29">
        <v>0</v>
      </c>
      <c r="K25" s="29">
        <v>900</v>
      </c>
      <c r="L25" s="29">
        <v>0</v>
      </c>
      <c r="M25" s="29">
        <v>2500</v>
      </c>
      <c r="N25" s="28">
        <v>19000</v>
      </c>
      <c r="O25" s="30" t="s">
        <v>41</v>
      </c>
      <c r="P25" s="31">
        <v>0</v>
      </c>
      <c r="Q25" s="31">
        <v>2</v>
      </c>
      <c r="R25" s="31">
        <v>5</v>
      </c>
      <c r="S25" s="31">
        <v>4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11</v>
      </c>
      <c r="Y25" s="33">
        <f t="shared" si="1"/>
        <v>218832</v>
      </c>
    </row>
    <row r="26" spans="1:25" x14ac:dyDescent="0.3">
      <c r="A26" s="25" t="s">
        <v>84</v>
      </c>
      <c r="B26" s="25" t="s">
        <v>85</v>
      </c>
      <c r="C26" s="26" t="s">
        <v>86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88992</v>
      </c>
      <c r="I26" s="29">
        <v>21883</v>
      </c>
      <c r="J26" s="29">
        <v>0</v>
      </c>
      <c r="K26" s="29">
        <v>11476</v>
      </c>
      <c r="L26" s="29">
        <v>0</v>
      </c>
      <c r="M26" s="29">
        <v>0</v>
      </c>
      <c r="N26" s="28">
        <v>11699</v>
      </c>
      <c r="O26" s="30" t="s">
        <v>41</v>
      </c>
      <c r="P26" s="31">
        <v>0</v>
      </c>
      <c r="Q26" s="31">
        <v>0</v>
      </c>
      <c r="R26" s="31">
        <v>4</v>
      </c>
      <c r="S26" s="31">
        <v>2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6</v>
      </c>
      <c r="Y26" s="33">
        <f t="shared" si="1"/>
        <v>134050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</sheetData>
  <autoFilter ref="A10:Y10" xr:uid="{46478533-DB0B-4D0B-A5C3-09F7866EC3A8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6" xr:uid="{6F2ED748-31F2-4511-9E4C-74C2974C046A}">
      <formula1>"DV, YHDP"</formula1>
    </dataValidation>
    <dataValidation type="list" allowBlank="1" showInputMessage="1" showErrorMessage="1" sqref="O11:O36" xr:uid="{5F955D20-10A0-48A9-AAE9-C29665E5F43F}">
      <formula1>"FMR, Actual Rent"</formula1>
    </dataValidation>
    <dataValidation type="list" allowBlank="1" showInputMessage="1" showErrorMessage="1" sqref="E11:E36" xr:uid="{7166E18B-D310-4B3B-A61E-F9DDA33B4470}">
      <formula1>"PH, TH, Joint TH &amp; PH-RRH, HMIS, SSO, TRA, PRA, SRA, S+C/SRO"</formula1>
    </dataValidation>
    <dataValidation allowBlank="1" showErrorMessage="1" sqref="A10:Y10" xr:uid="{042C2E57-9B3D-41C8-BC5D-305C10036F33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2024-06-13T16:02:20Z</dcterms:created>
  <dcterms:modified xsi:type="dcterms:W3CDTF">2024-06-13T19:55:32Z</dcterms:modified>
</cp:coreProperties>
</file>