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0426241-4A90-427A-9D6B-F8088E28EC27}" xr6:coauthVersionLast="47" xr6:coauthVersionMax="47" xr10:uidLastSave="{00000000-0000-0000-0000-000000000000}"/>
  <bookViews>
    <workbookView xWindow="4608" yWindow="4608" windowWidth="23220" windowHeight="12720" xr2:uid="{CB3B8F93-9022-4109-BF13-74AF666941C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<sst xmlns="http://schemas.openxmlformats.org/spreadsheetml/2006/main" count="144" uniqueCount="91">
  <si>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</si>
  <si>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</si>
  <si>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</si>
  <si>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</si>
  <si>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</si>
  <si>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</si>
  <si>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</si>
  <si>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</si>
  <si>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</si>
  <si>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</si>
  <si>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</si>
  <si>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</si>
  <si>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</si>
  <si>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</si>
  <si>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</si>
  <si>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</si>
  <si>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</si>
  <si>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</si>
  <si>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</si>
  <si>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</si>
  <si>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</si>
  <si>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</si>
  <si>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</si>
  <si>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</si>
  <si>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</si>
  <si>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</si>
  <si>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</si>
  <si>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</si>
  <si>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</si>
  <si>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</si>
  <si>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</si>
  <si>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</si>
  <si>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</si>
  <si>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</si>
  <si>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</si>
  <si>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MN-503</t>
  </si>
  <si>
    <t>Scott-Carver-Dakota CAP Agency, Inc.</t>
  </si>
  <si>
    <t>Dakota Permanent Supportive Bryant &amp; Aldrich Operations Renewal 2023</t>
  </si>
  <si>
    <t>MN0070L5K032316</t>
  </si>
  <si>
    <t>PH</t>
  </si>
  <si>
    <t/>
  </si>
  <si>
    <t>Minneapolis</t>
  </si>
  <si>
    <t>Dakota, Anoka, Washington, Scott, Carver Counties CoC</t>
  </si>
  <si>
    <t>Hearth Connection</t>
  </si>
  <si>
    <t>Institute for Community Alliances</t>
  </si>
  <si>
    <t>MN HMIS SMAC Renewal FY23</t>
  </si>
  <si>
    <t>MN0072L5K032316</t>
  </si>
  <si>
    <t>Hearth SMAC 2023</t>
  </si>
  <si>
    <t>MN0073L5K032316</t>
  </si>
  <si>
    <t>Actual Rent</t>
  </si>
  <si>
    <t>Dakota County</t>
  </si>
  <si>
    <t>Supportive Housing Program - Dakota</t>
  </si>
  <si>
    <t>MN0077L5K032316</t>
  </si>
  <si>
    <t>FMR</t>
  </si>
  <si>
    <t>Carver County Community Development Agency (CDA)</t>
  </si>
  <si>
    <t>CCCDA CoC PSH</t>
  </si>
  <si>
    <t>MN0160L5K032315</t>
  </si>
  <si>
    <t>Scott Carver HUD Rapid Re-housing 2023</t>
  </si>
  <si>
    <t>MN0163L5K032315</t>
  </si>
  <si>
    <t>Avivo</t>
  </si>
  <si>
    <t>HUD- Metro Renewal Project Application FY2023</t>
  </si>
  <si>
    <t>MN0194L5K032314</t>
  </si>
  <si>
    <t>CommonBond Communities</t>
  </si>
  <si>
    <t>Granada Lakes 2023</t>
  </si>
  <si>
    <t>MN0220L5K032312</t>
  </si>
  <si>
    <t>The Link</t>
  </si>
  <si>
    <t>The Link Youth PSH 2023</t>
  </si>
  <si>
    <t>MN0248L5K032312</t>
  </si>
  <si>
    <t>2023 SCDCAP Consolidated PSH</t>
  </si>
  <si>
    <t>MN0279L5K032310</t>
  </si>
  <si>
    <t>The Link SMAC Youth Rapid Rehousing Program 2023</t>
  </si>
  <si>
    <t>MN0367L5K032308</t>
  </si>
  <si>
    <t>2023 SMAC PSH Project</t>
  </si>
  <si>
    <t>MN0402L5K032306</t>
  </si>
  <si>
    <t>SMAC CES 2023</t>
  </si>
  <si>
    <t>MN0427L5K032305</t>
  </si>
  <si>
    <t>SSO</t>
  </si>
  <si>
    <t>Tubman</t>
  </si>
  <si>
    <t>Tubman TH &amp; RRH for Youth Survivors Renewal FY2023</t>
  </si>
  <si>
    <t>MN0429L5K032304</t>
  </si>
  <si>
    <t>Joint TH &amp; PH-RRH</t>
  </si>
  <si>
    <t>DV</t>
  </si>
  <si>
    <t>Solid Ground</t>
  </si>
  <si>
    <t>Welcome Home Washington</t>
  </si>
  <si>
    <t>MN0533L5K032301</t>
  </si>
  <si>
    <t>Minnesota One-Stop for Communities</t>
  </si>
  <si>
    <t>MN One Stop Permanent Supportive Housing</t>
  </si>
  <si>
    <t>MN0572L5K032300</t>
  </si>
  <si>
    <t>Breaking Free</t>
  </si>
  <si>
    <t>Moving Forward</t>
  </si>
  <si>
    <t>MN0467L5K031900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</si>
</sst>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90C9-AB59-4B3D-83BA-D610E928E7DF}">
  <sheetPr codeName="Sheet80">
    <pageSetUpPr fitToPage="1"/>
  </sheetPr>
  <dimension ref="A1:Y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266944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4461625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34629</v>
      </c>
      <c r="K11" s="29">
        <v>0</v>
      </c>
      <c r="L11" s="29">
        <v>0</v>
      </c>
      <c r="M11" s="29">
        <v>0</v>
      </c>
      <c r="N11" s="28">
        <v>1106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7" si="0">SUM(P11:W11)</f>
        <v>0</v>
      </c>
      <c r="Y11" s="33">
        <f t="shared" ref="Y11:Y37" si="1">SUM(G11:N11)</f>
        <v>35735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136184</v>
      </c>
      <c r="L12" s="29">
        <v>0</v>
      </c>
      <c r="M12" s="29">
        <v>0</v>
      </c>
      <c r="N12" s="28">
        <v>4688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140872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170772</v>
      </c>
      <c r="I13" s="29">
        <v>13000</v>
      </c>
      <c r="J13" s="29">
        <v>0</v>
      </c>
      <c r="K13" s="29">
        <v>6991</v>
      </c>
      <c r="L13" s="29">
        <v>0</v>
      </c>
      <c r="M13" s="29">
        <v>0</v>
      </c>
      <c r="N13" s="28">
        <v>19238</v>
      </c>
      <c r="O13" s="30" t="s">
        <v>49</v>
      </c>
      <c r="P13" s="31">
        <v>3</v>
      </c>
      <c r="Q13" s="31">
        <v>5</v>
      </c>
      <c r="R13" s="31">
        <v>6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15</v>
      </c>
      <c r="Y13" s="33">
        <f t="shared" si="1"/>
        <v>210001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632856</v>
      </c>
      <c r="I14" s="29">
        <v>12490</v>
      </c>
      <c r="J14" s="29">
        <v>0</v>
      </c>
      <c r="K14" s="29">
        <v>0</v>
      </c>
      <c r="L14" s="29">
        <v>0</v>
      </c>
      <c r="M14" s="29">
        <v>0</v>
      </c>
      <c r="N14" s="28">
        <v>56000</v>
      </c>
      <c r="O14" s="30" t="s">
        <v>53</v>
      </c>
      <c r="P14" s="31">
        <v>0</v>
      </c>
      <c r="Q14" s="31">
        <v>17</v>
      </c>
      <c r="R14" s="31">
        <v>31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48</v>
      </c>
      <c r="Y14" s="33">
        <f t="shared" si="1"/>
        <v>701346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157572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2047</v>
      </c>
      <c r="O15" s="30" t="s">
        <v>53</v>
      </c>
      <c r="P15" s="31">
        <v>6</v>
      </c>
      <c r="Q15" s="31">
        <v>6</v>
      </c>
      <c r="R15" s="31">
        <v>1</v>
      </c>
      <c r="S15" s="31">
        <v>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14</v>
      </c>
      <c r="Y15" s="33">
        <f t="shared" si="1"/>
        <v>159619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185928</v>
      </c>
      <c r="I16" s="29">
        <v>26481</v>
      </c>
      <c r="J16" s="29">
        <v>0</v>
      </c>
      <c r="K16" s="29">
        <v>0</v>
      </c>
      <c r="L16" s="29">
        <v>0</v>
      </c>
      <c r="M16" s="29">
        <v>0</v>
      </c>
      <c r="N16" s="28">
        <v>4751</v>
      </c>
      <c r="O16" s="30" t="s">
        <v>53</v>
      </c>
      <c r="P16" s="31">
        <v>0</v>
      </c>
      <c r="Q16" s="31">
        <v>0</v>
      </c>
      <c r="R16" s="31">
        <v>2</v>
      </c>
      <c r="S16" s="31">
        <v>8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11</v>
      </c>
      <c r="Y16" s="33">
        <f t="shared" si="1"/>
        <v>217160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162646</v>
      </c>
      <c r="H17" s="29">
        <v>0</v>
      </c>
      <c r="I17" s="29">
        <v>72513</v>
      </c>
      <c r="J17" s="29">
        <v>0</v>
      </c>
      <c r="K17" s="29">
        <v>0</v>
      </c>
      <c r="L17" s="29">
        <v>0</v>
      </c>
      <c r="M17" s="29">
        <v>0</v>
      </c>
      <c r="N17" s="28">
        <v>1000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236159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3577</v>
      </c>
      <c r="J18" s="29">
        <v>19080</v>
      </c>
      <c r="K18" s="29">
        <v>0</v>
      </c>
      <c r="L18" s="29">
        <v>0</v>
      </c>
      <c r="M18" s="29">
        <v>0</v>
      </c>
      <c r="N18" s="28">
        <v>2158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24815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78540</v>
      </c>
      <c r="I19" s="29">
        <v>72994</v>
      </c>
      <c r="J19" s="29">
        <v>0</v>
      </c>
      <c r="K19" s="29">
        <v>0</v>
      </c>
      <c r="L19" s="29">
        <v>0</v>
      </c>
      <c r="M19" s="29">
        <v>0</v>
      </c>
      <c r="N19" s="28">
        <v>9436</v>
      </c>
      <c r="O19" s="30" t="s">
        <v>53</v>
      </c>
      <c r="P19" s="31">
        <v>2</v>
      </c>
      <c r="Q19" s="31">
        <v>5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7</v>
      </c>
      <c r="Y19" s="33">
        <f t="shared" si="1"/>
        <v>160970</v>
      </c>
    </row>
    <row r="20" spans="1:25" x14ac:dyDescent="0.3">
      <c r="A20" s="25" t="s">
        <v>36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148428</v>
      </c>
      <c r="I20" s="29">
        <v>13948</v>
      </c>
      <c r="J20" s="29">
        <v>0</v>
      </c>
      <c r="K20" s="29">
        <v>0</v>
      </c>
      <c r="L20" s="29">
        <v>0</v>
      </c>
      <c r="M20" s="29">
        <v>0</v>
      </c>
      <c r="N20" s="28">
        <v>2343</v>
      </c>
      <c r="O20" s="30" t="s">
        <v>53</v>
      </c>
      <c r="P20" s="31">
        <v>0</v>
      </c>
      <c r="Q20" s="31">
        <v>3</v>
      </c>
      <c r="R20" s="31">
        <v>2</v>
      </c>
      <c r="S20" s="31">
        <v>5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164719</v>
      </c>
    </row>
    <row r="21" spans="1:25" x14ac:dyDescent="0.3">
      <c r="A21" s="25" t="s">
        <v>65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487200</v>
      </c>
      <c r="I21" s="29">
        <v>171650</v>
      </c>
      <c r="J21" s="29">
        <v>0</v>
      </c>
      <c r="K21" s="29">
        <v>0</v>
      </c>
      <c r="L21" s="29">
        <v>0</v>
      </c>
      <c r="M21" s="29">
        <v>0</v>
      </c>
      <c r="N21" s="28">
        <v>25607</v>
      </c>
      <c r="O21" s="30" t="s">
        <v>49</v>
      </c>
      <c r="P21" s="31">
        <v>0</v>
      </c>
      <c r="Q21" s="31">
        <v>5</v>
      </c>
      <c r="R21" s="31">
        <v>35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40</v>
      </c>
      <c r="Y21" s="33">
        <f t="shared" si="1"/>
        <v>684457</v>
      </c>
    </row>
    <row r="22" spans="1:25" x14ac:dyDescent="0.3">
      <c r="A22" s="25" t="s">
        <v>36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258696</v>
      </c>
      <c r="I22" s="29">
        <v>56000</v>
      </c>
      <c r="J22" s="29">
        <v>0</v>
      </c>
      <c r="K22" s="29">
        <v>0</v>
      </c>
      <c r="L22" s="29">
        <v>0</v>
      </c>
      <c r="M22" s="29">
        <v>0</v>
      </c>
      <c r="N22" s="28">
        <v>7577</v>
      </c>
      <c r="O22" s="30" t="s">
        <v>53</v>
      </c>
      <c r="P22" s="31">
        <v>0</v>
      </c>
      <c r="Q22" s="31">
        <v>11</v>
      </c>
      <c r="R22" s="31">
        <v>5</v>
      </c>
      <c r="S22" s="31">
        <v>2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19</v>
      </c>
      <c r="Y22" s="33">
        <f t="shared" si="1"/>
        <v>322273</v>
      </c>
    </row>
    <row r="23" spans="1:25" x14ac:dyDescent="0.3">
      <c r="A23" s="25" t="s">
        <v>43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40</v>
      </c>
      <c r="G23" s="28">
        <v>0</v>
      </c>
      <c r="H23" s="29">
        <v>0</v>
      </c>
      <c r="I23" s="29">
        <v>262454</v>
      </c>
      <c r="J23" s="29">
        <v>0</v>
      </c>
      <c r="K23" s="29">
        <v>0</v>
      </c>
      <c r="L23" s="29">
        <v>0</v>
      </c>
      <c r="M23" s="29">
        <v>0</v>
      </c>
      <c r="N23" s="28">
        <v>26245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288699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80</v>
      </c>
      <c r="F24" s="27" t="s">
        <v>81</v>
      </c>
      <c r="G24" s="28">
        <v>0</v>
      </c>
      <c r="H24" s="29">
        <v>89700</v>
      </c>
      <c r="I24" s="29">
        <v>149062</v>
      </c>
      <c r="J24" s="29">
        <v>19069</v>
      </c>
      <c r="K24" s="29">
        <v>0</v>
      </c>
      <c r="L24" s="29">
        <v>0</v>
      </c>
      <c r="M24" s="29">
        <v>0</v>
      </c>
      <c r="N24" s="28">
        <v>9113</v>
      </c>
      <c r="O24" s="30" t="s">
        <v>53</v>
      </c>
      <c r="P24" s="31">
        <v>0</v>
      </c>
      <c r="Q24" s="31">
        <v>4</v>
      </c>
      <c r="R24" s="31">
        <v>3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7</v>
      </c>
      <c r="Y24" s="33">
        <f t="shared" si="1"/>
        <v>266944</v>
      </c>
    </row>
    <row r="25" spans="1:25" x14ac:dyDescent="0.3">
      <c r="A25" s="25" t="s">
        <v>82</v>
      </c>
      <c r="B25" s="25" t="s">
        <v>83</v>
      </c>
      <c r="C25" s="26" t="s">
        <v>84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210408</v>
      </c>
      <c r="I25" s="29">
        <v>56935</v>
      </c>
      <c r="J25" s="29">
        <v>0</v>
      </c>
      <c r="K25" s="29">
        <v>0</v>
      </c>
      <c r="L25" s="29">
        <v>0</v>
      </c>
      <c r="M25" s="29">
        <v>0</v>
      </c>
      <c r="N25" s="28">
        <v>25694</v>
      </c>
      <c r="O25" s="30" t="s">
        <v>53</v>
      </c>
      <c r="P25" s="31">
        <v>0</v>
      </c>
      <c r="Q25" s="31">
        <v>0</v>
      </c>
      <c r="R25" s="31">
        <v>0</v>
      </c>
      <c r="S25" s="31">
        <v>7</v>
      </c>
      <c r="T25" s="31">
        <v>4</v>
      </c>
      <c r="U25" s="31">
        <v>0</v>
      </c>
      <c r="V25" s="31">
        <v>0</v>
      </c>
      <c r="W25" s="31">
        <v>0</v>
      </c>
      <c r="X25" s="32">
        <f t="shared" si="0"/>
        <v>11</v>
      </c>
      <c r="Y25" s="33">
        <f t="shared" si="1"/>
        <v>293037</v>
      </c>
    </row>
    <row r="26" spans="1:25" x14ac:dyDescent="0.3">
      <c r="A26" s="25" t="s">
        <v>85</v>
      </c>
      <c r="B26" s="25" t="s">
        <v>86</v>
      </c>
      <c r="C26" s="26" t="s">
        <v>87</v>
      </c>
      <c r="D26" s="26">
        <v>2025</v>
      </c>
      <c r="E26" s="26" t="s">
        <v>39</v>
      </c>
      <c r="F26" s="27" t="s">
        <v>40</v>
      </c>
      <c r="G26" s="28">
        <v>272844</v>
      </c>
      <c r="H26" s="29">
        <v>0</v>
      </c>
      <c r="I26" s="29">
        <v>23000</v>
      </c>
      <c r="J26" s="29">
        <v>0</v>
      </c>
      <c r="K26" s="29">
        <v>0</v>
      </c>
      <c r="L26" s="29">
        <v>0</v>
      </c>
      <c r="M26" s="29">
        <v>0</v>
      </c>
      <c r="N26" s="28">
        <v>27588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323432</v>
      </c>
    </row>
    <row r="27" spans="1:25" x14ac:dyDescent="0.3">
      <c r="A27" s="25" t="s">
        <v>88</v>
      </c>
      <c r="B27" s="25" t="s">
        <v>89</v>
      </c>
      <c r="C27" s="26" t="s">
        <v>90</v>
      </c>
      <c r="D27" s="26">
        <v>2025</v>
      </c>
      <c r="E27" s="26" t="s">
        <v>39</v>
      </c>
      <c r="F27" s="27"/>
      <c r="G27" s="28">
        <v>0</v>
      </c>
      <c r="H27" s="29">
        <v>144636</v>
      </c>
      <c r="I27" s="29">
        <v>72000</v>
      </c>
      <c r="J27" s="29">
        <v>0</v>
      </c>
      <c r="K27" s="29">
        <v>0</v>
      </c>
      <c r="L27" s="29">
        <v>0</v>
      </c>
      <c r="M27" s="29">
        <v>0</v>
      </c>
      <c r="N27" s="28">
        <v>14751</v>
      </c>
      <c r="O27" s="30" t="s">
        <v>53</v>
      </c>
      <c r="P27" s="31">
        <v>0</v>
      </c>
      <c r="Q27" s="31">
        <v>11</v>
      </c>
      <c r="R27" s="31">
        <v>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15</v>
      </c>
      <c r="Y27" s="33">
        <f t="shared" si="1"/>
        <v>231387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</sheetData>
  <autoFilter ref="A10:Y10" xr:uid="{2C4090C9-AB59-4B3D-83BA-D610E928E7DF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7" xr:uid="{95BD64B6-B5F4-4270-A296-C1BCB0E2EE33}">
      <formula1>"FMR, Actual Rent"</formula1>
    </dataValidation>
    <dataValidation type="list" allowBlank="1" showInputMessage="1" showErrorMessage="1" sqref="F11:F37" xr:uid="{0E799A46-B282-45B5-91D1-0589572325B7}">
      <formula1>"DV, YHDP"</formula1>
    </dataValidation>
    <dataValidation type="list" allowBlank="1" showInputMessage="1" showErrorMessage="1" sqref="E11:E37" xr:uid="{B7FD60D6-3D7E-4D4F-BF20-D7F667EA0453}">
      <formula1>"PH, TH, Joint TH &amp; PH-RRH, HMIS, SSO, TRA, PRA, SRA, S+C/SRO"</formula1>
    </dataValidation>
    <dataValidation allowBlank="1" showErrorMessage="1" sqref="A10:Y10" xr:uid="{0D51861E-2687-43C5-B2ED-376E26AB208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2024-08-01T18:27:30Z</dcterms:created>
  <dcterms:modified xsi:type="dcterms:W3CDTF">2024-08-01T18:53:46Z</dcterms:modified>
</cp:coreProperties>
</file>