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MI-500\"/>
    </mc:Choice>
  </mc:AlternateContent>
  <xr:revisionPtr revIDLastSave="0" documentId="13_ncr:1_{C9934A5D-FE1B-4E8E-BB1E-9E70C17A2619}" xr6:coauthVersionLast="47" xr6:coauthVersionMax="47" xr10:uidLastSave="{00000000-0000-0000-0000-000000000000}"/>
  <bookViews>
    <workbookView xWindow="10440" yWindow="5808" windowWidth="29436" windowHeight="16176" xr2:uid="{5FD44825-7562-4F77-93F0-B98FC565D9F1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0" i="1" l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B6" i="1" s="1"/>
  <c r="C6" i="1" s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5" i="1"/>
  <c r="C5" i="1" s="1"/>
  <c r="B7" i="1" l="1"/>
</calcChain>
</file>

<file path=xl/sharedStrings.xml><?xml version="1.0" encoding="utf-8"?>
<sst xmlns="http://schemas.openxmlformats.org/spreadsheetml/2006/main" count="103" uniqueCount="66">
  <si>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</si>
  <si>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</si>
  <si>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</si>
  <si>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</si>
  <si>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</si>
  <si>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</si>
  <si>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</si>
  <si>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</si>
  <si>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</si>
  <si>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</si>
  <si>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</si>
  <si>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</si>
  <si>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</si>
  <si>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</si>
  <si>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</si>
  <si>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</si>
  <si>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</si>
  <si>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</si>
  <si>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</si>
  <si>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</si>
  <si>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</si>
  <si>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</si>
  <si>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</si>
  <si>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</si>
  <si>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</si>
  <si>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</si>
  <si>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</si>
  <si>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</si>
  <si>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</si>
  <si>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</si>
  <si>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</si>
  <si>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</si>
  <si>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</si>
  <si>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</si>
  <si>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</si>
  <si>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MI-512</t>
  </si>
  <si>
    <t>Northwest Michigan Supportive Housing (formerly, the Foundation for Mental Health Grand  Traverse-Leelanau)</t>
  </si>
  <si>
    <t>GTA Leasing</t>
  </si>
  <si>
    <t>MI0233L5F122316</t>
  </si>
  <si>
    <t>PH</t>
  </si>
  <si>
    <t/>
  </si>
  <si>
    <t>Detroit</t>
  </si>
  <si>
    <t>Grand Traverse, Antrim, Leelanau Counties CoC</t>
  </si>
  <si>
    <t>Northwest Michigan Community Action Agency, Inc.</t>
  </si>
  <si>
    <t>Goodwill Industries of Northern Michigan, Inc.</t>
  </si>
  <si>
    <t>Supplemental Assistance for Facilities to Assistant the Homeless FY2023 Renewal</t>
  </si>
  <si>
    <t>MI0239L5F122316</t>
  </si>
  <si>
    <t>SSO</t>
  </si>
  <si>
    <t>Woodmere</t>
  </si>
  <si>
    <t>MI0240L5F122316</t>
  </si>
  <si>
    <t>FMR</t>
  </si>
  <si>
    <t>WRC/NMSH</t>
  </si>
  <si>
    <t>MI0510L5F122308</t>
  </si>
  <si>
    <t>HMIS System Admin Renewal FY2023</t>
  </si>
  <si>
    <t>MI0540L5F122307</t>
  </si>
  <si>
    <t>SSO-CE YOUTH-2023 (MI0599Y5F122204)</t>
  </si>
  <si>
    <t>MI0599Y5F122305</t>
  </si>
  <si>
    <t>YHDP</t>
  </si>
  <si>
    <t>NMCAA ADULT RRH-2023</t>
  </si>
  <si>
    <t>MI0622L5F122305</t>
  </si>
  <si>
    <t>PH-RRH YOUT HOUSING-2023 (MI0721Y5F122201)</t>
  </si>
  <si>
    <t>MI0721Y5F122302</t>
  </si>
  <si>
    <t>PH-RRH PREGNANT &amp; PARENTING-2023 (MI0722Y5F122201)</t>
  </si>
  <si>
    <t>MI0722Y5F122302</t>
  </si>
  <si>
    <t>YHDP SO FY23 Renewal</t>
  </si>
  <si>
    <t>MI0723Y5F122302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</si>
</sst>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8E631-7A6C-4683-975D-96F37A4C98D4}">
  <sheetPr codeName="Sheet182">
    <pageSetUpPr fitToPage="1"/>
  </sheetPr>
  <dimension ref="A1:DF30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612157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1414508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125530</v>
      </c>
      <c r="H11" s="29">
        <v>0</v>
      </c>
      <c r="I11" s="29">
        <v>11840</v>
      </c>
      <c r="J11" s="29">
        <v>11224</v>
      </c>
      <c r="K11" s="29">
        <v>0</v>
      </c>
      <c r="L11" s="29">
        <v>0</v>
      </c>
      <c r="M11" s="29">
        <v>0</v>
      </c>
      <c r="N11" s="28">
        <v>6072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30" si="0">SUM(P11:W11)</f>
        <v>0</v>
      </c>
      <c r="Y11" s="33">
        <f t="shared" ref="Y11:Y30" si="1">SUM(G11:N11)</f>
        <v>154666</v>
      </c>
    </row>
    <row r="12" spans="1:25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47</v>
      </c>
      <c r="F12" s="27" t="s">
        <v>40</v>
      </c>
      <c r="G12" s="28">
        <v>0</v>
      </c>
      <c r="H12" s="29">
        <v>0</v>
      </c>
      <c r="I12" s="29">
        <v>47253</v>
      </c>
      <c r="J12" s="29">
        <v>0</v>
      </c>
      <c r="K12" s="29">
        <v>0</v>
      </c>
      <c r="L12" s="29">
        <v>0</v>
      </c>
      <c r="M12" s="29">
        <v>0</v>
      </c>
      <c r="N12" s="28">
        <v>4670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51923</v>
      </c>
    </row>
    <row r="13" spans="1:25" x14ac:dyDescent="0.3">
      <c r="A13" s="25" t="s">
        <v>36</v>
      </c>
      <c r="B13" s="25" t="s">
        <v>48</v>
      </c>
      <c r="C13" s="26" t="s">
        <v>49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227340</v>
      </c>
      <c r="I13" s="29">
        <v>55913</v>
      </c>
      <c r="J13" s="29">
        <v>0</v>
      </c>
      <c r="K13" s="29">
        <v>0</v>
      </c>
      <c r="L13" s="29">
        <v>0</v>
      </c>
      <c r="M13" s="29">
        <v>0</v>
      </c>
      <c r="N13" s="28">
        <v>12976</v>
      </c>
      <c r="O13" s="30" t="s">
        <v>50</v>
      </c>
      <c r="P13" s="31">
        <v>0</v>
      </c>
      <c r="Q13" s="31">
        <v>4</v>
      </c>
      <c r="R13" s="31">
        <v>16</v>
      </c>
      <c r="S13" s="31">
        <v>0</v>
      </c>
      <c r="T13" s="31">
        <v>1</v>
      </c>
      <c r="U13" s="31">
        <v>0</v>
      </c>
      <c r="V13" s="31">
        <v>0</v>
      </c>
      <c r="W13" s="31">
        <v>0</v>
      </c>
      <c r="X13" s="32">
        <f t="shared" si="0"/>
        <v>21</v>
      </c>
      <c r="Y13" s="33">
        <f t="shared" si="1"/>
        <v>296229</v>
      </c>
    </row>
    <row r="14" spans="1:25" x14ac:dyDescent="0.3">
      <c r="A14" s="25" t="s">
        <v>36</v>
      </c>
      <c r="B14" s="25" t="s">
        <v>51</v>
      </c>
      <c r="C14" s="26" t="s">
        <v>52</v>
      </c>
      <c r="D14" s="26">
        <v>2025</v>
      </c>
      <c r="E14" s="26" t="s">
        <v>39</v>
      </c>
      <c r="F14" s="27" t="s">
        <v>40</v>
      </c>
      <c r="G14" s="28">
        <v>114021</v>
      </c>
      <c r="H14" s="29">
        <v>0</v>
      </c>
      <c r="I14" s="29">
        <v>16321</v>
      </c>
      <c r="J14" s="29">
        <v>7548</v>
      </c>
      <c r="K14" s="29">
        <v>0</v>
      </c>
      <c r="L14" s="29">
        <v>0</v>
      </c>
      <c r="M14" s="29">
        <v>0</v>
      </c>
      <c r="N14" s="28">
        <v>3443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141333</v>
      </c>
    </row>
    <row r="15" spans="1:25" x14ac:dyDescent="0.3">
      <c r="A15" s="25" t="s">
        <v>44</v>
      </c>
      <c r="B15" s="25" t="s">
        <v>53</v>
      </c>
      <c r="C15" s="26" t="s">
        <v>54</v>
      </c>
      <c r="D15" s="26">
        <v>2025</v>
      </c>
      <c r="E15" s="26" t="s">
        <v>20</v>
      </c>
      <c r="F15" s="27" t="s">
        <v>40</v>
      </c>
      <c r="G15" s="28">
        <v>0</v>
      </c>
      <c r="H15" s="29">
        <v>0</v>
      </c>
      <c r="I15" s="29">
        <v>0</v>
      </c>
      <c r="J15" s="29">
        <v>0</v>
      </c>
      <c r="K15" s="29">
        <v>22909</v>
      </c>
      <c r="L15" s="29">
        <v>0</v>
      </c>
      <c r="M15" s="29">
        <v>0</v>
      </c>
      <c r="N15" s="28">
        <v>0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22909</v>
      </c>
    </row>
    <row r="16" spans="1:25" x14ac:dyDescent="0.3">
      <c r="A16" s="25" t="s">
        <v>43</v>
      </c>
      <c r="B16" s="25" t="s">
        <v>55</v>
      </c>
      <c r="C16" s="26" t="s">
        <v>56</v>
      </c>
      <c r="D16" s="26">
        <v>2025</v>
      </c>
      <c r="E16" s="26" t="s">
        <v>47</v>
      </c>
      <c r="F16" s="27" t="s">
        <v>57</v>
      </c>
      <c r="G16" s="28">
        <v>0</v>
      </c>
      <c r="H16" s="29">
        <v>0</v>
      </c>
      <c r="I16" s="29">
        <v>48471</v>
      </c>
      <c r="J16" s="29">
        <v>0</v>
      </c>
      <c r="K16" s="29">
        <v>0</v>
      </c>
      <c r="L16" s="29">
        <v>0</v>
      </c>
      <c r="M16" s="29">
        <v>0</v>
      </c>
      <c r="N16" s="28">
        <v>4847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53318</v>
      </c>
    </row>
    <row r="17" spans="1:25" x14ac:dyDescent="0.3">
      <c r="A17" s="25" t="s">
        <v>43</v>
      </c>
      <c r="B17" s="25" t="s">
        <v>58</v>
      </c>
      <c r="C17" s="26" t="s">
        <v>59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100140</v>
      </c>
      <c r="I17" s="29">
        <v>25324</v>
      </c>
      <c r="J17" s="29">
        <v>0</v>
      </c>
      <c r="K17" s="29">
        <v>0</v>
      </c>
      <c r="L17" s="29">
        <v>0</v>
      </c>
      <c r="M17" s="29">
        <v>0</v>
      </c>
      <c r="N17" s="28">
        <v>9827</v>
      </c>
      <c r="O17" s="30" t="s">
        <v>50</v>
      </c>
      <c r="P17" s="31">
        <v>0</v>
      </c>
      <c r="Q17" s="31">
        <v>0</v>
      </c>
      <c r="R17" s="31">
        <v>1</v>
      </c>
      <c r="S17" s="31">
        <v>3</v>
      </c>
      <c r="T17" s="31">
        <v>1</v>
      </c>
      <c r="U17" s="31">
        <v>0</v>
      </c>
      <c r="V17" s="31">
        <v>0</v>
      </c>
      <c r="W17" s="31">
        <v>0</v>
      </c>
      <c r="X17" s="32">
        <f t="shared" si="0"/>
        <v>5</v>
      </c>
      <c r="Y17" s="33">
        <f t="shared" si="1"/>
        <v>135291</v>
      </c>
    </row>
    <row r="18" spans="1:25" x14ac:dyDescent="0.3">
      <c r="A18" s="25" t="s">
        <v>43</v>
      </c>
      <c r="B18" s="25" t="s">
        <v>60</v>
      </c>
      <c r="C18" s="26" t="s">
        <v>61</v>
      </c>
      <c r="D18" s="26">
        <v>2025</v>
      </c>
      <c r="E18" s="26" t="s">
        <v>39</v>
      </c>
      <c r="F18" s="27" t="s">
        <v>57</v>
      </c>
      <c r="G18" s="28">
        <v>0</v>
      </c>
      <c r="H18" s="29">
        <v>203904</v>
      </c>
      <c r="I18" s="29">
        <v>53634</v>
      </c>
      <c r="J18" s="29">
        <v>0</v>
      </c>
      <c r="K18" s="29">
        <v>7975</v>
      </c>
      <c r="L18" s="29">
        <v>0</v>
      </c>
      <c r="M18" s="29">
        <v>0</v>
      </c>
      <c r="N18" s="28">
        <v>22155</v>
      </c>
      <c r="O18" s="30" t="s">
        <v>50</v>
      </c>
      <c r="P18" s="31">
        <v>0</v>
      </c>
      <c r="Q18" s="31">
        <v>0</v>
      </c>
      <c r="R18" s="31">
        <v>20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2">
        <f t="shared" si="0"/>
        <v>20</v>
      </c>
      <c r="Y18" s="33">
        <f t="shared" si="1"/>
        <v>287668</v>
      </c>
    </row>
    <row r="19" spans="1:25" x14ac:dyDescent="0.3">
      <c r="A19" s="25" t="s">
        <v>43</v>
      </c>
      <c r="B19" s="25" t="s">
        <v>62</v>
      </c>
      <c r="C19" s="26" t="s">
        <v>63</v>
      </c>
      <c r="D19" s="26">
        <v>2025</v>
      </c>
      <c r="E19" s="26" t="s">
        <v>39</v>
      </c>
      <c r="F19" s="27" t="s">
        <v>57</v>
      </c>
      <c r="G19" s="28">
        <v>0</v>
      </c>
      <c r="H19" s="29">
        <v>109824</v>
      </c>
      <c r="I19" s="29">
        <v>50970</v>
      </c>
      <c r="J19" s="29">
        <v>0</v>
      </c>
      <c r="K19" s="29">
        <v>7975</v>
      </c>
      <c r="L19" s="29">
        <v>0</v>
      </c>
      <c r="M19" s="29">
        <v>0</v>
      </c>
      <c r="N19" s="28">
        <v>15093</v>
      </c>
      <c r="O19" s="30" t="s">
        <v>50</v>
      </c>
      <c r="P19" s="31">
        <v>0</v>
      </c>
      <c r="Q19" s="31">
        <v>0</v>
      </c>
      <c r="R19" s="31">
        <v>0</v>
      </c>
      <c r="S19" s="31">
        <v>6</v>
      </c>
      <c r="T19" s="31">
        <v>2</v>
      </c>
      <c r="U19" s="31">
        <v>0</v>
      </c>
      <c r="V19" s="31">
        <v>0</v>
      </c>
      <c r="W19" s="31">
        <v>0</v>
      </c>
      <c r="X19" s="32">
        <f t="shared" si="0"/>
        <v>8</v>
      </c>
      <c r="Y19" s="33">
        <f t="shared" si="1"/>
        <v>183862</v>
      </c>
    </row>
    <row r="20" spans="1:25" x14ac:dyDescent="0.3">
      <c r="A20" s="25" t="s">
        <v>44</v>
      </c>
      <c r="B20" s="25" t="s">
        <v>64</v>
      </c>
      <c r="C20" s="26" t="s">
        <v>65</v>
      </c>
      <c r="D20" s="26">
        <v>2025</v>
      </c>
      <c r="E20" s="26" t="s">
        <v>47</v>
      </c>
      <c r="F20" s="27" t="s">
        <v>57</v>
      </c>
      <c r="G20" s="28">
        <v>0</v>
      </c>
      <c r="H20" s="29">
        <v>0</v>
      </c>
      <c r="I20" s="29">
        <v>58451</v>
      </c>
      <c r="J20" s="29">
        <v>0</v>
      </c>
      <c r="K20" s="29">
        <v>21000</v>
      </c>
      <c r="L20" s="29">
        <v>0</v>
      </c>
      <c r="M20" s="29">
        <v>0</v>
      </c>
      <c r="N20" s="28">
        <v>7858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87309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28"/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0</v>
      </c>
    </row>
  </sheetData>
  <autoFilter ref="A10:Y10" xr:uid="{1858E631-7A6C-4683-975D-96F37A4C98D4}"/>
  <conditionalFormatting sqref="D11:D30">
    <cfRule type="expression" dxfId="2" priority="1">
      <formula>OR($D11&gt;2025,AND($D11&lt;2025,$D11&lt;&gt;""))</formula>
    </cfRule>
  </conditionalFormatting>
  <conditionalFormatting sqref="Y11:Y30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30" xr:uid="{255C9534-D784-4778-9D0C-1BA50B2837CE}">
      <formula1>"DV, YHDP"</formula1>
    </dataValidation>
    <dataValidation type="list" allowBlank="1" showInputMessage="1" showErrorMessage="1" sqref="O11:O30" xr:uid="{F6E57B95-BD39-47CE-B726-986145A7B84A}">
      <formula1>"FMR, Actual Rent"</formula1>
    </dataValidation>
    <dataValidation type="list" allowBlank="1" showInputMessage="1" showErrorMessage="1" sqref="E11:E30" xr:uid="{1027B9A8-C2A9-4493-A2FA-E7732E966446}">
      <formula1>"PH, TH, Joint TH &amp; PH-RRH, HMIS, SSO, TRA, PRA, SRA, S+C/SRO"</formula1>
    </dataValidation>
    <dataValidation allowBlank="1" showErrorMessage="1" sqref="A10:Y10" xr:uid="{782FFB1E-5A33-4B27-8EE1-7CB43ED59AE7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2024-06-13T16:03:15Z</dcterms:created>
  <dcterms:modified xsi:type="dcterms:W3CDTF">2024-06-13T19:54:14Z</dcterms:modified>
</cp:coreProperties>
</file>