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3EE2AAE2-4047-464F-B55F-7CCE9516F6F5}" xr6:coauthVersionLast="47" xr6:coauthVersionMax="47" xr10:uidLastSave="{00000000-0000-0000-0000-000000000000}"/>
  <bookViews>
    <workbookView xWindow="2304" yWindow="2304" windowWidth="23220" windowHeight="12720" xr2:uid="{5E39B07D-971D-49E8-A53D-DEB99E111A74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<sst xmlns="http://schemas.openxmlformats.org/spreadsheetml/2006/main" count="112" uniqueCount="71">
  <si>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</si>
  <si>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</si>
  <si>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</si>
  <si>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</si>
  <si>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</si>
  <si>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</si>
  <si>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</si>
  <si>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</si>
  <si>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</si>
  <si>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</si>
  <si>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</si>
  <si>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</si>
  <si>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</si>
  <si>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</si>
  <si>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</si>
  <si>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</si>
  <si>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</si>
  <si>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</si>
  <si>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</si>
  <si>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</si>
  <si>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</si>
  <si>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</si>
  <si>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</si>
  <si>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</si>
  <si>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</si>
  <si>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</si>
  <si>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</si>
  <si>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</si>
  <si>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</si>
  <si>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</si>
  <si>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</si>
  <si>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</si>
  <si>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</si>
  <si>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</si>
  <si>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</si>
  <si>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MI-508</t>
  </si>
  <si>
    <t>HAVEN HOUSE</t>
  </si>
  <si>
    <t>HMIS 1</t>
  </si>
  <si>
    <t>MI0194L5F082316</t>
  </si>
  <si>
    <t/>
  </si>
  <si>
    <t>Detroit</t>
  </si>
  <si>
    <t>Lansing, East Lansing/Ingham County CoC</t>
  </si>
  <si>
    <t>Lansing Housing Commission</t>
  </si>
  <si>
    <t>Shelter Plus Care</t>
  </si>
  <si>
    <t>MI0195L5F082316</t>
  </si>
  <si>
    <t>PH</t>
  </si>
  <si>
    <t>FMR</t>
  </si>
  <si>
    <t>Permanent Supportive Housing 2</t>
  </si>
  <si>
    <t>MI0196L5F082316</t>
  </si>
  <si>
    <t>Advent House Ministries, Inc.</t>
  </si>
  <si>
    <t>Permanent Housing for Families</t>
  </si>
  <si>
    <t>MI0199L5F082316</t>
  </si>
  <si>
    <t>Permanent Supportive Housing Bonus Program</t>
  </si>
  <si>
    <t>MI0376L5F082312</t>
  </si>
  <si>
    <t>Hope Housing Expansion</t>
  </si>
  <si>
    <t>MI0483L5F082308</t>
  </si>
  <si>
    <t>Fresh Start RRH</t>
  </si>
  <si>
    <t>MI0581L5F082306</t>
  </si>
  <si>
    <t>Child and Family Charities</t>
  </si>
  <si>
    <t>Rapid Rehousing for Youth</t>
  </si>
  <si>
    <t>MI0582L5F082306</t>
  </si>
  <si>
    <t>Joint TH &amp; PH-RRH</t>
  </si>
  <si>
    <t>EVE INC</t>
  </si>
  <si>
    <t>DV RRH</t>
  </si>
  <si>
    <t>MI0654D5F082304</t>
  </si>
  <si>
    <t>DV</t>
  </si>
  <si>
    <t>Transitions PSH for Youth</t>
  </si>
  <si>
    <t>MI0769T5F082301</t>
  </si>
  <si>
    <t>Coordinated Entry</t>
  </si>
  <si>
    <t>MI0798L5F082300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</si>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</sst>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FC8C-D3EF-4E1D-8951-CC81145BFA6B}">
  <sheetPr codeName="Sheet74">
    <pageSetUpPr fitToPage="1"/>
  </sheetPr>
  <dimension ref="A1:Y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317535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3123869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39334</v>
      </c>
      <c r="L11" s="29">
        <v>0</v>
      </c>
      <c r="M11" s="29">
        <v>0</v>
      </c>
      <c r="N11" s="28">
        <v>787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1" si="0">SUM(P11:W11)</f>
        <v>0</v>
      </c>
      <c r="Y11" s="33">
        <f t="shared" ref="Y11:Y31" si="1">SUM(G11:N11)</f>
        <v>40121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374976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18084</v>
      </c>
      <c r="O12" s="30" t="s">
        <v>46</v>
      </c>
      <c r="P12" s="31">
        <v>0</v>
      </c>
      <c r="Q12" s="31">
        <v>0</v>
      </c>
      <c r="R12" s="31">
        <v>36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36</v>
      </c>
      <c r="Y12" s="33">
        <f t="shared" si="1"/>
        <v>393060</v>
      </c>
    </row>
    <row r="13" spans="1:25" x14ac:dyDescent="0.3">
      <c r="A13" s="25" t="s">
        <v>42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733800</v>
      </c>
      <c r="I13" s="29">
        <v>106417</v>
      </c>
      <c r="J13" s="29">
        <v>0</v>
      </c>
      <c r="K13" s="29">
        <v>0</v>
      </c>
      <c r="L13" s="29">
        <v>0</v>
      </c>
      <c r="M13" s="29">
        <v>0</v>
      </c>
      <c r="N13" s="28">
        <v>0</v>
      </c>
      <c r="O13" s="30" t="s">
        <v>46</v>
      </c>
      <c r="P13" s="31">
        <v>0</v>
      </c>
      <c r="Q13" s="31">
        <v>0</v>
      </c>
      <c r="R13" s="31">
        <v>68</v>
      </c>
      <c r="S13" s="31">
        <v>2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70</v>
      </c>
      <c r="Y13" s="33">
        <f t="shared" si="1"/>
        <v>840217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58488</v>
      </c>
      <c r="I14" s="29">
        <v>21605</v>
      </c>
      <c r="J14" s="29">
        <v>0</v>
      </c>
      <c r="K14" s="29">
        <v>0</v>
      </c>
      <c r="L14" s="29">
        <v>150</v>
      </c>
      <c r="M14" s="29">
        <v>0</v>
      </c>
      <c r="N14" s="28">
        <v>2884</v>
      </c>
      <c r="O14" s="30" t="s">
        <v>46</v>
      </c>
      <c r="P14" s="31">
        <v>0</v>
      </c>
      <c r="Q14" s="31">
        <v>0</v>
      </c>
      <c r="R14" s="31">
        <v>0</v>
      </c>
      <c r="S14" s="31">
        <v>2</v>
      </c>
      <c r="T14" s="31">
        <v>2</v>
      </c>
      <c r="U14" s="31">
        <v>0</v>
      </c>
      <c r="V14" s="31">
        <v>0</v>
      </c>
      <c r="W14" s="31">
        <v>0</v>
      </c>
      <c r="X14" s="32">
        <f t="shared" si="0"/>
        <v>4</v>
      </c>
      <c r="Y14" s="33">
        <f t="shared" si="1"/>
        <v>83127</v>
      </c>
    </row>
    <row r="15" spans="1:25" x14ac:dyDescent="0.3">
      <c r="A15" s="25" t="s">
        <v>42</v>
      </c>
      <c r="B15" s="25" t="s">
        <v>52</v>
      </c>
      <c r="C15" s="26" t="s">
        <v>53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177072</v>
      </c>
      <c r="I15" s="29">
        <v>27743</v>
      </c>
      <c r="J15" s="29">
        <v>0</v>
      </c>
      <c r="K15" s="29">
        <v>0</v>
      </c>
      <c r="L15" s="29">
        <v>0</v>
      </c>
      <c r="M15" s="29">
        <v>0</v>
      </c>
      <c r="N15" s="28">
        <v>9676</v>
      </c>
      <c r="O15" s="30" t="s">
        <v>46</v>
      </c>
      <c r="P15" s="31">
        <v>0</v>
      </c>
      <c r="Q15" s="31">
        <v>0</v>
      </c>
      <c r="R15" s="31">
        <v>17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17</v>
      </c>
      <c r="Y15" s="33">
        <f t="shared" si="1"/>
        <v>214491</v>
      </c>
    </row>
    <row r="16" spans="1:25" x14ac:dyDescent="0.3">
      <c r="A16" s="25" t="s">
        <v>49</v>
      </c>
      <c r="B16" s="25" t="s">
        <v>54</v>
      </c>
      <c r="C16" s="26" t="s">
        <v>55</v>
      </c>
      <c r="D16" s="26">
        <v>2025</v>
      </c>
      <c r="E16" s="26" t="s">
        <v>45</v>
      </c>
      <c r="F16" s="27" t="s">
        <v>39</v>
      </c>
      <c r="G16" s="28">
        <v>0</v>
      </c>
      <c r="H16" s="29">
        <v>210996</v>
      </c>
      <c r="I16" s="29">
        <v>68279</v>
      </c>
      <c r="J16" s="29">
        <v>0</v>
      </c>
      <c r="K16" s="29">
        <v>0</v>
      </c>
      <c r="L16" s="29">
        <v>0</v>
      </c>
      <c r="M16" s="29">
        <v>0</v>
      </c>
      <c r="N16" s="28">
        <v>16247</v>
      </c>
      <c r="O16" s="30" t="s">
        <v>46</v>
      </c>
      <c r="P16" s="31">
        <v>0</v>
      </c>
      <c r="Q16" s="31">
        <v>0</v>
      </c>
      <c r="R16" s="31">
        <v>15</v>
      </c>
      <c r="S16" s="31">
        <v>3</v>
      </c>
      <c r="T16" s="31">
        <v>1</v>
      </c>
      <c r="U16" s="31">
        <v>0</v>
      </c>
      <c r="V16" s="31">
        <v>0</v>
      </c>
      <c r="W16" s="31">
        <v>0</v>
      </c>
      <c r="X16" s="32">
        <f t="shared" si="0"/>
        <v>19</v>
      </c>
      <c r="Y16" s="33">
        <f t="shared" si="1"/>
        <v>295522</v>
      </c>
    </row>
    <row r="17" spans="1:25" x14ac:dyDescent="0.3">
      <c r="A17" s="25" t="s">
        <v>49</v>
      </c>
      <c r="B17" s="25" t="s">
        <v>56</v>
      </c>
      <c r="C17" s="26" t="s">
        <v>57</v>
      </c>
      <c r="D17" s="26">
        <v>2025</v>
      </c>
      <c r="E17" s="26" t="s">
        <v>45</v>
      </c>
      <c r="F17" s="27" t="s">
        <v>39</v>
      </c>
      <c r="G17" s="28">
        <v>0</v>
      </c>
      <c r="H17" s="29">
        <v>293832</v>
      </c>
      <c r="I17" s="29">
        <v>64922</v>
      </c>
      <c r="J17" s="29">
        <v>0</v>
      </c>
      <c r="K17" s="29">
        <v>0</v>
      </c>
      <c r="L17" s="29">
        <v>500</v>
      </c>
      <c r="M17" s="29">
        <v>0</v>
      </c>
      <c r="N17" s="28">
        <v>20479</v>
      </c>
      <c r="O17" s="30" t="s">
        <v>46</v>
      </c>
      <c r="P17" s="31">
        <v>0</v>
      </c>
      <c r="Q17" s="31">
        <v>0</v>
      </c>
      <c r="R17" s="31">
        <v>3</v>
      </c>
      <c r="S17" s="31">
        <v>18</v>
      </c>
      <c r="T17" s="31">
        <v>2</v>
      </c>
      <c r="U17" s="31">
        <v>0</v>
      </c>
      <c r="V17" s="31">
        <v>0</v>
      </c>
      <c r="W17" s="31">
        <v>0</v>
      </c>
      <c r="X17" s="32">
        <f t="shared" si="0"/>
        <v>23</v>
      </c>
      <c r="Y17" s="33">
        <f t="shared" si="1"/>
        <v>379733</v>
      </c>
    </row>
    <row r="18" spans="1:25" x14ac:dyDescent="0.3">
      <c r="A18" s="25" t="s">
        <v>58</v>
      </c>
      <c r="B18" s="25" t="s">
        <v>59</v>
      </c>
      <c r="C18" s="26" t="s">
        <v>60</v>
      </c>
      <c r="D18" s="26">
        <v>2025</v>
      </c>
      <c r="E18" s="26" t="s">
        <v>61</v>
      </c>
      <c r="F18" s="27" t="s">
        <v>39</v>
      </c>
      <c r="G18" s="28">
        <v>0</v>
      </c>
      <c r="H18" s="29">
        <v>103104</v>
      </c>
      <c r="I18" s="29">
        <v>79730</v>
      </c>
      <c r="J18" s="29">
        <v>0</v>
      </c>
      <c r="K18" s="29">
        <v>0</v>
      </c>
      <c r="L18" s="29">
        <v>0</v>
      </c>
      <c r="M18" s="29">
        <v>0</v>
      </c>
      <c r="N18" s="28">
        <v>10667</v>
      </c>
      <c r="O18" s="30" t="s">
        <v>46</v>
      </c>
      <c r="P18" s="31">
        <v>0</v>
      </c>
      <c r="Q18" s="31">
        <v>0</v>
      </c>
      <c r="R18" s="31">
        <v>5</v>
      </c>
      <c r="S18" s="31">
        <v>4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9</v>
      </c>
      <c r="Y18" s="33">
        <f t="shared" si="1"/>
        <v>193501</v>
      </c>
    </row>
    <row r="19" spans="1:25" x14ac:dyDescent="0.3">
      <c r="A19" s="25" t="s">
        <v>62</v>
      </c>
      <c r="B19" s="25" t="s">
        <v>63</v>
      </c>
      <c r="C19" s="26" t="s">
        <v>64</v>
      </c>
      <c r="D19" s="26">
        <v>2025</v>
      </c>
      <c r="E19" s="26" t="s">
        <v>45</v>
      </c>
      <c r="F19" s="27" t="s">
        <v>65</v>
      </c>
      <c r="G19" s="28">
        <v>0</v>
      </c>
      <c r="H19" s="29">
        <v>239556</v>
      </c>
      <c r="I19" s="29">
        <v>57355</v>
      </c>
      <c r="J19" s="29">
        <v>0</v>
      </c>
      <c r="K19" s="29">
        <v>0</v>
      </c>
      <c r="L19" s="29">
        <v>1000</v>
      </c>
      <c r="M19" s="29">
        <v>0</v>
      </c>
      <c r="N19" s="28">
        <v>19624</v>
      </c>
      <c r="O19" s="30" t="s">
        <v>46</v>
      </c>
      <c r="P19" s="31">
        <v>0</v>
      </c>
      <c r="Q19" s="31">
        <v>2</v>
      </c>
      <c r="R19" s="31">
        <v>3</v>
      </c>
      <c r="S19" s="31">
        <v>7</v>
      </c>
      <c r="T19" s="31">
        <v>6</v>
      </c>
      <c r="U19" s="31">
        <v>0</v>
      </c>
      <c r="V19" s="31">
        <v>0</v>
      </c>
      <c r="W19" s="31">
        <v>0</v>
      </c>
      <c r="X19" s="32">
        <f t="shared" si="0"/>
        <v>18</v>
      </c>
      <c r="Y19" s="33">
        <f t="shared" si="1"/>
        <v>317535</v>
      </c>
    </row>
    <row r="20" spans="1:25" x14ac:dyDescent="0.3">
      <c r="A20" s="25" t="s">
        <v>58</v>
      </c>
      <c r="B20" s="25" t="s">
        <v>66</v>
      </c>
      <c r="C20" s="26" t="s">
        <v>67</v>
      </c>
      <c r="D20" s="26">
        <v>2025</v>
      </c>
      <c r="E20" s="26" t="s">
        <v>45</v>
      </c>
      <c r="F20" s="27" t="s">
        <v>39</v>
      </c>
      <c r="G20" s="28">
        <v>72518</v>
      </c>
      <c r="H20" s="29">
        <v>0</v>
      </c>
      <c r="I20" s="29">
        <v>71854</v>
      </c>
      <c r="J20" s="29">
        <v>5496</v>
      </c>
      <c r="K20" s="29">
        <v>0</v>
      </c>
      <c r="L20" s="29">
        <v>0</v>
      </c>
      <c r="M20" s="29">
        <v>0</v>
      </c>
      <c r="N20" s="28">
        <v>9566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159434</v>
      </c>
    </row>
    <row r="21" spans="1:25" x14ac:dyDescent="0.3">
      <c r="A21" s="25" t="s">
        <v>49</v>
      </c>
      <c r="B21" s="25" t="s">
        <v>68</v>
      </c>
      <c r="C21" s="26" t="s">
        <v>69</v>
      </c>
      <c r="D21" s="26">
        <v>2025</v>
      </c>
      <c r="E21" s="26" t="s">
        <v>70</v>
      </c>
      <c r="F21" s="27" t="s">
        <v>39</v>
      </c>
      <c r="G21" s="28">
        <v>0</v>
      </c>
      <c r="H21" s="29">
        <v>0</v>
      </c>
      <c r="I21" s="29">
        <v>185640</v>
      </c>
      <c r="J21" s="29">
        <v>0</v>
      </c>
      <c r="K21" s="29">
        <v>0</v>
      </c>
      <c r="L21" s="29">
        <v>3000</v>
      </c>
      <c r="M21" s="29">
        <v>0</v>
      </c>
      <c r="N21" s="28">
        <v>18488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207128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C91DFC8C-D3EF-4E1D-8951-CC81145BFA6B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1" xr:uid="{370CDF28-956B-4393-9411-63EFB464CFD9}">
      <formula1>"FMR, Actual Rent"</formula1>
    </dataValidation>
    <dataValidation type="list" allowBlank="1" showInputMessage="1" showErrorMessage="1" sqref="F11:F31" xr:uid="{61DCE36B-4B1B-4589-A622-1C7D363E7189}">
      <formula1>"DV, YHDP"</formula1>
    </dataValidation>
    <dataValidation type="list" allowBlank="1" showInputMessage="1" showErrorMessage="1" sqref="E11:E31" xr:uid="{288DF2BD-169B-4DE7-ADC8-C562009E2C89}">
      <formula1>"PH, TH, Joint TH &amp; PH-RRH, HMIS, SSO, TRA, PRA, SRA, S+C/SRO"</formula1>
    </dataValidation>
    <dataValidation allowBlank="1" showErrorMessage="1" sqref="A10:Y10" xr:uid="{11525F7A-A245-47D4-8632-2F38861D69D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2024-08-01T18:27:31Z</dcterms:created>
  <dcterms:modified xsi:type="dcterms:W3CDTF">2024-08-01T18:53:38Z</dcterms:modified>
</cp:coreProperties>
</file>