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I-500\"/>
    </mc:Choice>
  </mc:AlternateContent>
  <xr:revisionPtr revIDLastSave="0" documentId="13_ncr:1_{0A359592-D742-441C-95A3-C3A986273B73}" xr6:coauthVersionLast="47" xr6:coauthVersionMax="47" xr10:uidLastSave="{00000000-0000-0000-0000-000000000000}"/>
  <bookViews>
    <workbookView xWindow="10440" yWindow="5808" windowWidth="29436" windowHeight="16176" xr2:uid="{EA088693-02E3-48E0-A01C-6DE930D4A11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<sst xmlns="http://schemas.openxmlformats.org/spreadsheetml/2006/main" count="96" uniqueCount="60">
  <si>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</si>
  <si>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</si>
  <si>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</si>
  <si>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</si>
  <si>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</si>
  <si>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</si>
  <si>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</si>
  <si>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</si>
  <si>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</si>
  <si>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</si>
  <si>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</si>
  <si>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</si>
  <si>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</si>
  <si>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</si>
  <si>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</si>
  <si>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</si>
  <si>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</si>
  <si>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</si>
  <si>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</si>
  <si>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</si>
  <si>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</si>
  <si>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</si>
  <si>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</si>
  <si>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</si>
  <si>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</si>
  <si>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</si>
  <si>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</si>
  <si>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</si>
  <si>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</si>
  <si>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</si>
  <si>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</si>
  <si>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</si>
  <si>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</si>
  <si>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</si>
  <si>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</si>
  <si>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MI-507</t>
  </si>
  <si>
    <t>Kalamazoo Community Mental Health &amp; Substance Abuse Services</t>
  </si>
  <si>
    <t>Grand Slam Renewal Application FY2023</t>
  </si>
  <si>
    <t>MI0178L5F072314</t>
  </si>
  <si>
    <t>PH</t>
  </si>
  <si>
    <t/>
  </si>
  <si>
    <t>Actual Rent</t>
  </si>
  <si>
    <t>Detroit</t>
  </si>
  <si>
    <t>Portage, Kalamazoo City &amp; County CoC</t>
  </si>
  <si>
    <t>United Way of South Central Michigan</t>
  </si>
  <si>
    <t>Full Count Renewal Application FY2023</t>
  </si>
  <si>
    <t>MI0182L5F072316</t>
  </si>
  <si>
    <t>Home Base I Renewal Application FY2023</t>
  </si>
  <si>
    <t>MI0183L5F072316</t>
  </si>
  <si>
    <t>Home Base II Renewal Application FY2023</t>
  </si>
  <si>
    <t>MI0184L5F072316</t>
  </si>
  <si>
    <t>Second Base Renewal Application FY2023</t>
  </si>
  <si>
    <t>MI0296L5F072315</t>
  </si>
  <si>
    <t>Housing Resources, Inc. of Kalamazoo County</t>
  </si>
  <si>
    <t>Homeward II</t>
  </si>
  <si>
    <t>MI0316L5F072312</t>
  </si>
  <si>
    <t>Home Run Renewal Application FY2023</t>
  </si>
  <si>
    <t>MI0332L5F072314</t>
  </si>
  <si>
    <t>Third Base Renewal Application FY2023</t>
  </si>
  <si>
    <t>MI0346L5F072312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</si>
</sst>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6EB3-7B92-4027-ADEF-60B36DE563F7}">
  <sheetPr codeName="Sheet177">
    <pageSetUpPr fitToPage="1"/>
  </sheetPr>
  <dimension ref="A1:DF2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1926557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76248</v>
      </c>
      <c r="I11" s="29">
        <v>7470</v>
      </c>
      <c r="J11" s="29">
        <v>0</v>
      </c>
      <c r="K11" s="29">
        <v>0</v>
      </c>
      <c r="L11" s="29">
        <v>0</v>
      </c>
      <c r="M11" s="29">
        <v>0</v>
      </c>
      <c r="N11" s="28">
        <v>3948</v>
      </c>
      <c r="O11" s="30" t="s">
        <v>41</v>
      </c>
      <c r="P11" s="31">
        <v>0</v>
      </c>
      <c r="Q11" s="31">
        <v>0</v>
      </c>
      <c r="R11" s="31">
        <v>9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28" si="0">SUM(P11:W11)</f>
        <v>9</v>
      </c>
      <c r="Y11" s="33">
        <f t="shared" ref="Y11:Y28" si="1">SUM(G11:N11)</f>
        <v>87666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51912</v>
      </c>
      <c r="I12" s="29">
        <v>4824</v>
      </c>
      <c r="J12" s="29">
        <v>0</v>
      </c>
      <c r="K12" s="29">
        <v>0</v>
      </c>
      <c r="L12" s="29">
        <v>0</v>
      </c>
      <c r="M12" s="29">
        <v>0</v>
      </c>
      <c r="N12" s="28">
        <v>2585</v>
      </c>
      <c r="O12" s="30" t="s">
        <v>41</v>
      </c>
      <c r="P12" s="31">
        <v>0</v>
      </c>
      <c r="Q12" s="31">
        <v>0</v>
      </c>
      <c r="R12" s="31">
        <v>6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6</v>
      </c>
      <c r="Y12" s="33">
        <f t="shared" si="1"/>
        <v>59321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401292</v>
      </c>
      <c r="I13" s="29">
        <v>37488</v>
      </c>
      <c r="J13" s="29">
        <v>0</v>
      </c>
      <c r="K13" s="29">
        <v>0</v>
      </c>
      <c r="L13" s="29">
        <v>0</v>
      </c>
      <c r="M13" s="29">
        <v>0</v>
      </c>
      <c r="N13" s="28">
        <v>19912</v>
      </c>
      <c r="O13" s="30" t="s">
        <v>41</v>
      </c>
      <c r="P13" s="31">
        <v>0</v>
      </c>
      <c r="Q13" s="31">
        <v>0</v>
      </c>
      <c r="R13" s="31">
        <v>71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71</v>
      </c>
      <c r="Y13" s="33">
        <f t="shared" si="1"/>
        <v>458692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327480</v>
      </c>
      <c r="I14" s="29">
        <v>41844</v>
      </c>
      <c r="J14" s="29">
        <v>0</v>
      </c>
      <c r="K14" s="29">
        <v>0</v>
      </c>
      <c r="L14" s="29">
        <v>0</v>
      </c>
      <c r="M14" s="29">
        <v>0</v>
      </c>
      <c r="N14" s="28">
        <v>16837</v>
      </c>
      <c r="O14" s="30" t="s">
        <v>41</v>
      </c>
      <c r="P14" s="31">
        <v>0</v>
      </c>
      <c r="Q14" s="31">
        <v>0</v>
      </c>
      <c r="R14" s="31">
        <v>31</v>
      </c>
      <c r="S14" s="31">
        <v>5</v>
      </c>
      <c r="T14" s="31">
        <v>2</v>
      </c>
      <c r="U14" s="31">
        <v>0</v>
      </c>
      <c r="V14" s="31">
        <v>0</v>
      </c>
      <c r="W14" s="31">
        <v>0</v>
      </c>
      <c r="X14" s="32">
        <f t="shared" si="0"/>
        <v>38</v>
      </c>
      <c r="Y14" s="33">
        <f t="shared" si="1"/>
        <v>386161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75960</v>
      </c>
      <c r="I15" s="29">
        <v>6397</v>
      </c>
      <c r="J15" s="29">
        <v>0</v>
      </c>
      <c r="K15" s="29">
        <v>300</v>
      </c>
      <c r="L15" s="29">
        <v>0</v>
      </c>
      <c r="M15" s="29">
        <v>0</v>
      </c>
      <c r="N15" s="28">
        <v>4821</v>
      </c>
      <c r="O15" s="30" t="s">
        <v>41</v>
      </c>
      <c r="P15" s="31">
        <v>0</v>
      </c>
      <c r="Q15" s="31">
        <v>0</v>
      </c>
      <c r="R15" s="31">
        <v>10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10</v>
      </c>
      <c r="Y15" s="33">
        <f t="shared" si="1"/>
        <v>87478</v>
      </c>
    </row>
    <row r="16" spans="1:25" x14ac:dyDescent="0.3">
      <c r="A16" s="25" t="s">
        <v>53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519530</v>
      </c>
      <c r="H16" s="29">
        <v>0</v>
      </c>
      <c r="I16" s="29">
        <v>76851</v>
      </c>
      <c r="J16" s="29">
        <v>72107</v>
      </c>
      <c r="K16" s="29">
        <v>11155</v>
      </c>
      <c r="L16" s="29">
        <v>0</v>
      </c>
      <c r="M16" s="29">
        <v>0</v>
      </c>
      <c r="N16" s="28">
        <v>24694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704337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43500</v>
      </c>
      <c r="I17" s="29">
        <v>8949</v>
      </c>
      <c r="J17" s="29">
        <v>0</v>
      </c>
      <c r="K17" s="29">
        <v>0</v>
      </c>
      <c r="L17" s="29">
        <v>0</v>
      </c>
      <c r="M17" s="29">
        <v>0</v>
      </c>
      <c r="N17" s="28">
        <v>2650</v>
      </c>
      <c r="O17" s="30" t="s">
        <v>41</v>
      </c>
      <c r="P17" s="31">
        <v>0</v>
      </c>
      <c r="Q17" s="31">
        <v>0</v>
      </c>
      <c r="R17" s="31">
        <v>5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5</v>
      </c>
      <c r="Y17" s="33">
        <f t="shared" si="1"/>
        <v>55099</v>
      </c>
    </row>
    <row r="18" spans="1:25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76248</v>
      </c>
      <c r="I18" s="29">
        <v>7598</v>
      </c>
      <c r="J18" s="29">
        <v>0</v>
      </c>
      <c r="K18" s="29">
        <v>0</v>
      </c>
      <c r="L18" s="29">
        <v>0</v>
      </c>
      <c r="M18" s="29">
        <v>0</v>
      </c>
      <c r="N18" s="28">
        <v>3957</v>
      </c>
      <c r="O18" s="30" t="s">
        <v>41</v>
      </c>
      <c r="P18" s="31">
        <v>0</v>
      </c>
      <c r="Q18" s="31">
        <v>0</v>
      </c>
      <c r="R18" s="31">
        <v>9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9</v>
      </c>
      <c r="Y18" s="33">
        <f t="shared" si="1"/>
        <v>87803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</sheetData>
  <autoFilter ref="A10:Y10" xr:uid="{6FE66EB3-7B92-4027-ADEF-60B36DE563F7}"/>
  <conditionalFormatting sqref="D11:D28">
    <cfRule type="expression" dxfId="2" priority="1">
      <formula>OR($D11&gt;2025,AND($D11&lt;2025,$D11&lt;&gt;""))</formula>
    </cfRule>
  </conditionalFormatting>
  <conditionalFormatting sqref="Y11:Y2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8" xr:uid="{DCED2230-F49F-41DD-8554-7E1E42180396}">
      <formula1>"DV, YHDP"</formula1>
    </dataValidation>
    <dataValidation type="list" allowBlank="1" showInputMessage="1" showErrorMessage="1" sqref="O11:O28" xr:uid="{15132C75-3899-4338-8E88-F0C5157E7DD3}">
      <formula1>"FMR, Actual Rent"</formula1>
    </dataValidation>
    <dataValidation type="list" allowBlank="1" showInputMessage="1" showErrorMessage="1" sqref="E11:E28" xr:uid="{B7F4576C-D7DC-4FCC-9593-25065B3678D5}">
      <formula1>"PH, TH, Joint TH &amp; PH-RRH, HMIS, SSO, TRA, PRA, SRA, S+C/SRO"</formula1>
    </dataValidation>
    <dataValidation allowBlank="1" showErrorMessage="1" sqref="A10:Y10" xr:uid="{CE52ACF7-49B2-46C3-806A-8A71D27FC992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2024-06-13T16:03:36Z</dcterms:created>
  <dcterms:modified xsi:type="dcterms:W3CDTF">2024-06-13T19:53:48Z</dcterms:modified>
</cp:coreProperties>
</file>