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908CBA29-9027-4FCF-AA8C-8C27EE2F34F2}" xr6:coauthVersionLast="47" xr6:coauthVersionMax="47" xr10:uidLastSave="{00000000-0000-0000-0000-000000000000}"/>
  <bookViews>
    <workbookView xWindow="10440" yWindow="5808" windowWidth="29436" windowHeight="16176" xr2:uid="{45EE690C-9485-47DD-B64D-1BF3DDB7669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<sst xmlns="http://schemas.openxmlformats.org/spreadsheetml/2006/main" count="112" uniqueCount="74">
  <si>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</si>
  <si>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</si>
  <si>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</si>
  <si>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</si>
  <si>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</si>
  <si>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</si>
  <si>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</si>
  <si>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</si>
  <si>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</si>
  <si>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</si>
  <si>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</si>
  <si>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</si>
  <si>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</si>
  <si>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</si>
  <si>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</si>
  <si>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</si>
  <si>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</si>
  <si>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</si>
  <si>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</si>
  <si>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</si>
  <si>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</si>
  <si>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</si>
  <si>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</si>
  <si>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</si>
  <si>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</si>
  <si>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</si>
  <si>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</si>
  <si>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</si>
  <si>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</si>
  <si>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</si>
  <si>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</si>
  <si>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</si>
  <si>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</si>
  <si>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</si>
  <si>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</si>
  <si>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MI-503</t>
  </si>
  <si>
    <t>Michigan State Housing Development Authority</t>
  </si>
  <si>
    <t>Macomb HMIS 2 FY23</t>
  </si>
  <si>
    <t>MI0105L5F032315</t>
  </si>
  <si>
    <t/>
  </si>
  <si>
    <t>Detroit</t>
  </si>
  <si>
    <t>St. Clair Shores, Warren/Macomb County CoC</t>
  </si>
  <si>
    <t>County of Macomb</t>
  </si>
  <si>
    <t>Macomb HMIS 1 FY23</t>
  </si>
  <si>
    <t>MI0109L5F032316</t>
  </si>
  <si>
    <t>Community Housing Network, Inc.</t>
  </si>
  <si>
    <t>MChronically Homeless Leasing Assistance Program 1 Renewal</t>
  </si>
  <si>
    <t>MI0110L5F032316</t>
  </si>
  <si>
    <t>PH</t>
  </si>
  <si>
    <t>MLeasing Assistance Program 1 Renewal</t>
  </si>
  <si>
    <t>MI0112L5F032316</t>
  </si>
  <si>
    <t>MLeasing Assistance Program 6 Renewal</t>
  </si>
  <si>
    <t>MI0341L5F032312</t>
  </si>
  <si>
    <t>MLeasing Assistance Program 7 Renewal</t>
  </si>
  <si>
    <t>MI0371L5F032311</t>
  </si>
  <si>
    <t>MChronically Homeless Leasing Assistance Program 5 Renewal</t>
  </si>
  <si>
    <t>MI0408L5F032310</t>
  </si>
  <si>
    <t>Perfecting Community Development Corporation</t>
  </si>
  <si>
    <t>Perfect Home RRH 7 2023</t>
  </si>
  <si>
    <t>MI0475L5F032308</t>
  </si>
  <si>
    <t>FMR</t>
  </si>
  <si>
    <t>M Chronically Homeless Leasing Assistance Program 6 Renewal</t>
  </si>
  <si>
    <t>MI0476L5F032308</t>
  </si>
  <si>
    <t>Turning Point</t>
  </si>
  <si>
    <t>TURNING POINT RRH RENEWAL 2023</t>
  </si>
  <si>
    <t>MI0647D5F032304</t>
  </si>
  <si>
    <t>Joint TH &amp; PH-RRH</t>
  </si>
  <si>
    <t>DV</t>
  </si>
  <si>
    <t>Comprehensive Youth Services</t>
  </si>
  <si>
    <t>FYIRRH</t>
  </si>
  <si>
    <t>MI0669L5F032304</t>
  </si>
  <si>
    <t>Macomb SSO CE Renewal</t>
  </si>
  <si>
    <t>MI0708L5F032302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</si>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</sst>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8D64-1817-44DF-A423-0CB6EA8F501D}">
  <sheetPr codeName="Sheet173">
    <pageSetUpPr fitToPage="1"/>
  </sheetPr>
  <dimension ref="A1:DF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165519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1739789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25035</v>
      </c>
      <c r="L11" s="29">
        <v>0</v>
      </c>
      <c r="M11" s="29">
        <v>0</v>
      </c>
      <c r="N11" s="28">
        <v>1752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2" si="0">SUM(P11:W11)</f>
        <v>0</v>
      </c>
      <c r="Y11" s="33">
        <f t="shared" ref="Y11:Y32" si="1">SUM(G11:N11)</f>
        <v>26787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39</v>
      </c>
      <c r="G12" s="28">
        <v>0</v>
      </c>
      <c r="H12" s="29">
        <v>0</v>
      </c>
      <c r="I12" s="29">
        <v>0</v>
      </c>
      <c r="J12" s="29">
        <v>0</v>
      </c>
      <c r="K12" s="29">
        <v>24217</v>
      </c>
      <c r="L12" s="29">
        <v>0</v>
      </c>
      <c r="M12" s="29">
        <v>0</v>
      </c>
      <c r="N12" s="28">
        <v>1465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25682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39</v>
      </c>
      <c r="G13" s="28">
        <v>185747</v>
      </c>
      <c r="H13" s="29">
        <v>0</v>
      </c>
      <c r="I13" s="29">
        <v>96749</v>
      </c>
      <c r="J13" s="29">
        <v>9316</v>
      </c>
      <c r="K13" s="29">
        <v>291</v>
      </c>
      <c r="L13" s="29">
        <v>0</v>
      </c>
      <c r="M13" s="29">
        <v>0</v>
      </c>
      <c r="N13" s="28">
        <v>15758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307861</v>
      </c>
    </row>
    <row r="14" spans="1:25" x14ac:dyDescent="0.3">
      <c r="A14" s="25" t="s">
        <v>45</v>
      </c>
      <c r="B14" s="25" t="s">
        <v>49</v>
      </c>
      <c r="C14" s="26" t="s">
        <v>50</v>
      </c>
      <c r="D14" s="26">
        <v>2025</v>
      </c>
      <c r="E14" s="26" t="s">
        <v>48</v>
      </c>
      <c r="F14" s="27" t="s">
        <v>39</v>
      </c>
      <c r="G14" s="28">
        <v>188364</v>
      </c>
      <c r="H14" s="29">
        <v>0</v>
      </c>
      <c r="I14" s="29">
        <v>44724</v>
      </c>
      <c r="J14" s="29">
        <v>13244</v>
      </c>
      <c r="K14" s="29">
        <v>0</v>
      </c>
      <c r="L14" s="29">
        <v>0</v>
      </c>
      <c r="M14" s="29">
        <v>0</v>
      </c>
      <c r="N14" s="28">
        <v>12348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258680</v>
      </c>
    </row>
    <row r="15" spans="1:25" x14ac:dyDescent="0.3">
      <c r="A15" s="25" t="s">
        <v>45</v>
      </c>
      <c r="B15" s="25" t="s">
        <v>51</v>
      </c>
      <c r="C15" s="26" t="s">
        <v>52</v>
      </c>
      <c r="D15" s="26">
        <v>2025</v>
      </c>
      <c r="E15" s="26" t="s">
        <v>48</v>
      </c>
      <c r="F15" s="27" t="s">
        <v>39</v>
      </c>
      <c r="G15" s="28">
        <v>50652</v>
      </c>
      <c r="H15" s="29">
        <v>0</v>
      </c>
      <c r="I15" s="29">
        <v>8782</v>
      </c>
      <c r="J15" s="29">
        <v>2645</v>
      </c>
      <c r="K15" s="29">
        <v>0</v>
      </c>
      <c r="L15" s="29">
        <v>0</v>
      </c>
      <c r="M15" s="29">
        <v>0</v>
      </c>
      <c r="N15" s="28">
        <v>3044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65123</v>
      </c>
    </row>
    <row r="16" spans="1:25" x14ac:dyDescent="0.3">
      <c r="A16" s="25" t="s">
        <v>45</v>
      </c>
      <c r="B16" s="25" t="s">
        <v>53</v>
      </c>
      <c r="C16" s="26" t="s">
        <v>54</v>
      </c>
      <c r="D16" s="26">
        <v>2025</v>
      </c>
      <c r="E16" s="26" t="s">
        <v>48</v>
      </c>
      <c r="F16" s="27" t="s">
        <v>39</v>
      </c>
      <c r="G16" s="28">
        <v>104485</v>
      </c>
      <c r="H16" s="29">
        <v>0</v>
      </c>
      <c r="I16" s="29">
        <v>21470</v>
      </c>
      <c r="J16" s="29">
        <v>1603</v>
      </c>
      <c r="K16" s="29">
        <v>0</v>
      </c>
      <c r="L16" s="29">
        <v>0</v>
      </c>
      <c r="M16" s="29">
        <v>0</v>
      </c>
      <c r="N16" s="28">
        <v>3595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131153</v>
      </c>
    </row>
    <row r="17" spans="1:25" x14ac:dyDescent="0.3">
      <c r="A17" s="25" t="s">
        <v>45</v>
      </c>
      <c r="B17" s="25" t="s">
        <v>55</v>
      </c>
      <c r="C17" s="26" t="s">
        <v>56</v>
      </c>
      <c r="D17" s="26">
        <v>2025</v>
      </c>
      <c r="E17" s="26" t="s">
        <v>48</v>
      </c>
      <c r="F17" s="27" t="s">
        <v>39</v>
      </c>
      <c r="G17" s="28">
        <v>64449</v>
      </c>
      <c r="H17" s="29">
        <v>0</v>
      </c>
      <c r="I17" s="29">
        <v>13980</v>
      </c>
      <c r="J17" s="29">
        <v>3484</v>
      </c>
      <c r="K17" s="29">
        <v>0</v>
      </c>
      <c r="L17" s="29">
        <v>0</v>
      </c>
      <c r="M17" s="29">
        <v>0</v>
      </c>
      <c r="N17" s="28">
        <v>3153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85066</v>
      </c>
    </row>
    <row r="18" spans="1:25" x14ac:dyDescent="0.3">
      <c r="A18" s="25" t="s">
        <v>57</v>
      </c>
      <c r="B18" s="25" t="s">
        <v>58</v>
      </c>
      <c r="C18" s="26" t="s">
        <v>59</v>
      </c>
      <c r="D18" s="26">
        <v>2025</v>
      </c>
      <c r="E18" s="26" t="s">
        <v>48</v>
      </c>
      <c r="F18" s="27" t="s">
        <v>39</v>
      </c>
      <c r="G18" s="28">
        <v>0</v>
      </c>
      <c r="H18" s="29">
        <v>22848</v>
      </c>
      <c r="I18" s="29">
        <v>23961</v>
      </c>
      <c r="J18" s="29">
        <v>0</v>
      </c>
      <c r="K18" s="29">
        <v>3360</v>
      </c>
      <c r="L18" s="29">
        <v>0</v>
      </c>
      <c r="M18" s="29">
        <v>0</v>
      </c>
      <c r="N18" s="28">
        <v>2700</v>
      </c>
      <c r="O18" s="30" t="s">
        <v>60</v>
      </c>
      <c r="P18" s="31">
        <v>0</v>
      </c>
      <c r="Q18" s="31">
        <v>0</v>
      </c>
      <c r="R18" s="31">
        <v>2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2</v>
      </c>
      <c r="Y18" s="33">
        <f t="shared" si="1"/>
        <v>52869</v>
      </c>
    </row>
    <row r="19" spans="1:25" x14ac:dyDescent="0.3">
      <c r="A19" s="25" t="s">
        <v>45</v>
      </c>
      <c r="B19" s="25" t="s">
        <v>61</v>
      </c>
      <c r="C19" s="26" t="s">
        <v>62</v>
      </c>
      <c r="D19" s="26">
        <v>2025</v>
      </c>
      <c r="E19" s="26" t="s">
        <v>48</v>
      </c>
      <c r="F19" s="27" t="s">
        <v>39</v>
      </c>
      <c r="G19" s="28">
        <v>290220</v>
      </c>
      <c r="H19" s="29">
        <v>0</v>
      </c>
      <c r="I19" s="29">
        <v>57233</v>
      </c>
      <c r="J19" s="29">
        <v>16241</v>
      </c>
      <c r="K19" s="29">
        <v>12486</v>
      </c>
      <c r="L19" s="29">
        <v>0</v>
      </c>
      <c r="M19" s="29">
        <v>0</v>
      </c>
      <c r="N19" s="28">
        <v>15060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391240</v>
      </c>
    </row>
    <row r="20" spans="1:25" x14ac:dyDescent="0.3">
      <c r="A20" s="25" t="s">
        <v>63</v>
      </c>
      <c r="B20" s="25" t="s">
        <v>64</v>
      </c>
      <c r="C20" s="26" t="s">
        <v>65</v>
      </c>
      <c r="D20" s="26">
        <v>2025</v>
      </c>
      <c r="E20" s="26" t="s">
        <v>66</v>
      </c>
      <c r="F20" s="27" t="s">
        <v>67</v>
      </c>
      <c r="G20" s="28">
        <v>0</v>
      </c>
      <c r="H20" s="29">
        <v>145464</v>
      </c>
      <c r="I20" s="29">
        <v>8026</v>
      </c>
      <c r="J20" s="29">
        <v>0</v>
      </c>
      <c r="K20" s="29">
        <v>0</v>
      </c>
      <c r="L20" s="29">
        <v>0</v>
      </c>
      <c r="M20" s="29">
        <v>0</v>
      </c>
      <c r="N20" s="28">
        <v>12029</v>
      </c>
      <c r="O20" s="30" t="s">
        <v>60</v>
      </c>
      <c r="P20" s="31">
        <v>0</v>
      </c>
      <c r="Q20" s="31">
        <v>2</v>
      </c>
      <c r="R20" s="31">
        <v>3</v>
      </c>
      <c r="S20" s="31">
        <v>5</v>
      </c>
      <c r="T20" s="31">
        <v>1</v>
      </c>
      <c r="U20" s="31">
        <v>0</v>
      </c>
      <c r="V20" s="31">
        <v>0</v>
      </c>
      <c r="W20" s="31">
        <v>0</v>
      </c>
      <c r="X20" s="32">
        <f t="shared" si="0"/>
        <v>11</v>
      </c>
      <c r="Y20" s="33">
        <f t="shared" si="1"/>
        <v>165519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48</v>
      </c>
      <c r="F21" s="27" t="s">
        <v>39</v>
      </c>
      <c r="G21" s="28">
        <v>0</v>
      </c>
      <c r="H21" s="29">
        <v>89364</v>
      </c>
      <c r="I21" s="29">
        <v>75382</v>
      </c>
      <c r="J21" s="29">
        <v>0</v>
      </c>
      <c r="K21" s="29">
        <v>3250</v>
      </c>
      <c r="L21" s="29">
        <v>0</v>
      </c>
      <c r="M21" s="29">
        <v>0</v>
      </c>
      <c r="N21" s="28">
        <v>2412</v>
      </c>
      <c r="O21" s="30" t="s">
        <v>60</v>
      </c>
      <c r="P21" s="31">
        <v>0</v>
      </c>
      <c r="Q21" s="31">
        <v>0</v>
      </c>
      <c r="R21" s="31">
        <v>4</v>
      </c>
      <c r="S21" s="31">
        <v>3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170408</v>
      </c>
    </row>
    <row r="22" spans="1:25" x14ac:dyDescent="0.3">
      <c r="A22" s="25" t="s">
        <v>45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39</v>
      </c>
      <c r="G22" s="28">
        <v>0</v>
      </c>
      <c r="H22" s="29">
        <v>0</v>
      </c>
      <c r="I22" s="29">
        <v>54001</v>
      </c>
      <c r="J22" s="29">
        <v>0</v>
      </c>
      <c r="K22" s="29">
        <v>0</v>
      </c>
      <c r="L22" s="29">
        <v>0</v>
      </c>
      <c r="M22" s="29">
        <v>0</v>
      </c>
      <c r="N22" s="28">
        <v>5400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59401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</sheetData>
  <autoFilter ref="A10:Y10" xr:uid="{54998D64-1817-44DF-A423-0CB6EA8F501D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2" xr:uid="{39EF10E8-C998-4448-AAE9-FB8AA9480784}">
      <formula1>"DV, YHDP"</formula1>
    </dataValidation>
    <dataValidation type="list" allowBlank="1" showInputMessage="1" showErrorMessage="1" sqref="O11:O32" xr:uid="{10A96614-58CD-498A-81CB-A8CE4B76F235}">
      <formula1>"FMR, Actual Rent"</formula1>
    </dataValidation>
    <dataValidation type="list" allowBlank="1" showInputMessage="1" showErrorMessage="1" sqref="E11:E32" xr:uid="{7C6FE74D-7DF6-4759-B849-D89F21D26F4D}">
      <formula1>"PH, TH, Joint TH &amp; PH-RRH, HMIS, SSO, TRA, PRA, SRA, S+C/SRO"</formula1>
    </dataValidation>
    <dataValidation allowBlank="1" showErrorMessage="1" sqref="A10:Y10" xr:uid="{83DEE7E8-82D2-4814-A22F-EBBBD94EA06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2024-06-13T16:03:53Z</dcterms:created>
  <dcterms:modified xsi:type="dcterms:W3CDTF">2024-06-13T19:53:29Z</dcterms:modified>
</cp:coreProperties>
</file>