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2E5BEB0-12D0-4930-B092-DBFF03DD8E9D}" xr6:coauthVersionLast="47" xr6:coauthVersionMax="47" xr10:uidLastSave="{00000000-0000-0000-0000-000000000000}"/>
  <bookViews>
    <workbookView xWindow="6144" yWindow="6144" windowWidth="23220" windowHeight="12720" xr2:uid="{D907FC2C-9694-4CA6-AD27-3A14D4E6B8D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B5" i="1" s="1"/>
  <c r="C5" i="1" s="1"/>
  <c r="X36" i="1"/>
  <c r="Y35" i="1"/>
  <c r="X35" i="1"/>
  <c r="Y34" i="1"/>
  <c r="X34" i="1"/>
  <c r="Y33" i="1"/>
  <c r="X33" i="1"/>
  <c r="Y32" i="1"/>
  <c r="X32" i="1"/>
  <c r="Y31" i="1"/>
  <c r="X31" i="1"/>
  <c r="Y30" i="1"/>
  <c r="B6" i="1" s="1"/>
  <c r="C6" i="1" s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</calcChain>
</file>

<file path=xl/sharedStrings.xml><?xml version="1.0" encoding="utf-8"?>
<sst xmlns="http://schemas.openxmlformats.org/spreadsheetml/2006/main" count="192" uniqueCount="114">
  <si>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</si>
  <si>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</si>
  <si>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</si>
  <si>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</si>
  <si>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</si>
  <si>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</si>
  <si>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</si>
  <si>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</si>
  <si>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</si>
  <si>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</si>
  <si>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</si>
  <si>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</si>
  <si>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</si>
  <si>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</si>
  <si>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</si>
  <si>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</si>
  <si>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</si>
  <si>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</si>
  <si>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</si>
  <si>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</si>
  <si>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</si>
  <si>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</si>
  <si>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</si>
  <si>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</si>
  <si>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</si>
  <si>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</si>
  <si>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</si>
  <si>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</si>
  <si>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</si>
  <si>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</si>
  <si>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</si>
  <si>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</si>
  <si>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</si>
  <si>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</si>
  <si>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</si>
  <si>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MD-600</t>
  </si>
  <si>
    <t>Prince George's County, Maryland</t>
  </si>
  <si>
    <t>Prince Georges County Government</t>
  </si>
  <si>
    <t>MD0191L3G002316</t>
  </si>
  <si>
    <t>PH</t>
  </si>
  <si>
    <t/>
  </si>
  <si>
    <t>Washington</t>
  </si>
  <si>
    <t>Prince George's County CoC</t>
  </si>
  <si>
    <t>MD-600 Prince George's County CoC</t>
  </si>
  <si>
    <t>Maryland Department of Health, Behavioral Health Administration</t>
  </si>
  <si>
    <t>MDH BHA PG 16 2023</t>
  </si>
  <si>
    <t>MD0198L3G002316</t>
  </si>
  <si>
    <t>United Communities Against Poverty, Inc. (UCAP)</t>
  </si>
  <si>
    <t>PATH III 2023</t>
  </si>
  <si>
    <t>MD0199L3G002316</t>
  </si>
  <si>
    <t>PATH I 2023</t>
  </si>
  <si>
    <t>MD0200L3G002316</t>
  </si>
  <si>
    <t>PATH II 2023</t>
  </si>
  <si>
    <t>MD0201L3G002316</t>
  </si>
  <si>
    <t>MDH BHA PG 15 2023</t>
  </si>
  <si>
    <t>MD0232L3G002315</t>
  </si>
  <si>
    <t>People Encouraging People, Inc.</t>
  </si>
  <si>
    <t>PEP Consolidated 2023</t>
  </si>
  <si>
    <t>MD0246L3G002312</t>
  </si>
  <si>
    <t>Laurel Advocacy and Referral Services, Inc</t>
  </si>
  <si>
    <t>LARS PSH Renewal Project Application 2023</t>
  </si>
  <si>
    <t>MD0251L3G002314</t>
  </si>
  <si>
    <t>PEP Expansion 2023</t>
  </si>
  <si>
    <t>MD0266L3G002311</t>
  </si>
  <si>
    <t>Volunteers of America Chesapeake, Inc.</t>
  </si>
  <si>
    <t>VOAC PG Supportive Housing Program</t>
  </si>
  <si>
    <t>MD0279L3G002311</t>
  </si>
  <si>
    <t>Housing Initiative Partnership, Inc.</t>
  </si>
  <si>
    <t>HIP Success 2023</t>
  </si>
  <si>
    <t>MD0324L3G002309</t>
  </si>
  <si>
    <t>Actual Rent</t>
  </si>
  <si>
    <t>JHP, Inc</t>
  </si>
  <si>
    <t>JHP PSH Renewal 2023 MD0346L3G002207</t>
  </si>
  <si>
    <t>MD0346L3G002308</t>
  </si>
  <si>
    <t>MD0382L3G002307</t>
  </si>
  <si>
    <t>SSO</t>
  </si>
  <si>
    <t>MD0383L3G002307</t>
  </si>
  <si>
    <t>VESTA, Inc</t>
  </si>
  <si>
    <t>Renewal Project FY2023</t>
  </si>
  <si>
    <t>MD0405L3G002306</t>
  </si>
  <si>
    <t>MD0428L3G002305</t>
  </si>
  <si>
    <t>Joint TH &amp; PH-RRH</t>
  </si>
  <si>
    <t>FMR</t>
  </si>
  <si>
    <t>Kirstin's Haven Inc.</t>
  </si>
  <si>
    <t>Kirstin's Haven Housing 2023</t>
  </si>
  <si>
    <t>MD0447L3G002304</t>
  </si>
  <si>
    <t>Latin American Youth Center, Inc.</t>
  </si>
  <si>
    <t>LAYC/MMYC Street Outreach</t>
  </si>
  <si>
    <t>MD0449Y3G002302</t>
  </si>
  <si>
    <t>YHDP</t>
  </si>
  <si>
    <t>YHDP Crisis TH 2023</t>
  </si>
  <si>
    <t>MD0450Y3G002302</t>
  </si>
  <si>
    <t>TH</t>
  </si>
  <si>
    <t>Sasha Bruce Youthwork, Inc.</t>
  </si>
  <si>
    <t>Prince George's County Drop-In Center</t>
  </si>
  <si>
    <t>MD0451Y3G002302</t>
  </si>
  <si>
    <t>MD0454Y3G002302</t>
  </si>
  <si>
    <t>Covenant House Greater Washington</t>
  </si>
  <si>
    <t>YHDP THRRH 2023</t>
  </si>
  <si>
    <t>MD0459Y3G002302</t>
  </si>
  <si>
    <t>LAYC/MMYC TH-RRH</t>
  </si>
  <si>
    <t>MD0460Y3G002302</t>
  </si>
  <si>
    <t>House of Ruth Maryland, Inc.</t>
  </si>
  <si>
    <t>Safe Homes Strong Communities</t>
  </si>
  <si>
    <t>MD0492D3G002302</t>
  </si>
  <si>
    <t>DV</t>
  </si>
  <si>
    <t>Transitional, Rapid Re-Housing Program 2023 MD0493L3G002201</t>
  </si>
  <si>
    <t>MD0493L3G002302</t>
  </si>
  <si>
    <t>The Ladies of Hope Ministries</t>
  </si>
  <si>
    <t>Hope &amp; Healing PGC 2023</t>
  </si>
  <si>
    <t>MD0517D3G002301</t>
  </si>
  <si>
    <t>Community Crisis Services, INc.</t>
  </si>
  <si>
    <t>CCSI DV RRH 2023</t>
  </si>
  <si>
    <t>MD0544D3G002300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</si>
</sst>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CB65-5600-4AED-944F-96212E2A47B6}">
  <sheetPr codeName="Sheet68">
    <pageSetUpPr fitToPage="1"/>
  </sheetPr>
  <dimension ref="A1:Y4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1751669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1754287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11287526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504529</v>
      </c>
      <c r="H11" s="29">
        <v>0</v>
      </c>
      <c r="I11" s="29">
        <v>80208</v>
      </c>
      <c r="J11" s="29">
        <v>28977</v>
      </c>
      <c r="K11" s="29">
        <v>0</v>
      </c>
      <c r="L11" s="29">
        <v>0</v>
      </c>
      <c r="M11" s="29">
        <v>0</v>
      </c>
      <c r="N11" s="28">
        <v>31340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7" si="0">SUM(P11:W11)</f>
        <v>0</v>
      </c>
      <c r="Y11" s="33">
        <f t="shared" ref="Y11:Y47" si="1">SUM(G11:N11)</f>
        <v>645054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368160</v>
      </c>
      <c r="H12" s="29">
        <v>0</v>
      </c>
      <c r="I12" s="29">
        <v>0</v>
      </c>
      <c r="J12" s="29">
        <v>9867</v>
      </c>
      <c r="K12" s="29">
        <v>0</v>
      </c>
      <c r="L12" s="29">
        <v>0</v>
      </c>
      <c r="M12" s="29">
        <v>0</v>
      </c>
      <c r="N12" s="28">
        <v>15097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393124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110921</v>
      </c>
      <c r="H13" s="29">
        <v>0</v>
      </c>
      <c r="I13" s="29">
        <v>31678</v>
      </c>
      <c r="J13" s="29">
        <v>62270</v>
      </c>
      <c r="K13" s="29">
        <v>0</v>
      </c>
      <c r="L13" s="29">
        <v>0</v>
      </c>
      <c r="M13" s="29">
        <v>0</v>
      </c>
      <c r="N13" s="28">
        <v>9602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214471</v>
      </c>
    </row>
    <row r="14" spans="1:25" x14ac:dyDescent="0.3">
      <c r="A14" s="25" t="s">
        <v>47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280468</v>
      </c>
      <c r="H14" s="29">
        <v>0</v>
      </c>
      <c r="I14" s="29">
        <v>75334</v>
      </c>
      <c r="J14" s="29">
        <v>28496</v>
      </c>
      <c r="K14" s="29">
        <v>0</v>
      </c>
      <c r="L14" s="29">
        <v>0</v>
      </c>
      <c r="M14" s="29">
        <v>0</v>
      </c>
      <c r="N14" s="28">
        <v>23785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408083</v>
      </c>
    </row>
    <row r="15" spans="1:25" x14ac:dyDescent="0.3">
      <c r="A15" s="25" t="s">
        <v>47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103573</v>
      </c>
      <c r="H15" s="29">
        <v>0</v>
      </c>
      <c r="I15" s="29">
        <v>31303</v>
      </c>
      <c r="J15" s="29">
        <v>66758</v>
      </c>
      <c r="K15" s="29">
        <v>0</v>
      </c>
      <c r="L15" s="29">
        <v>0</v>
      </c>
      <c r="M15" s="29">
        <v>0</v>
      </c>
      <c r="N15" s="28">
        <v>8500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210134</v>
      </c>
    </row>
    <row r="16" spans="1:25" x14ac:dyDescent="0.3">
      <c r="A16" s="25" t="s">
        <v>44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359761</v>
      </c>
      <c r="H16" s="29">
        <v>0</v>
      </c>
      <c r="I16" s="29">
        <v>0</v>
      </c>
      <c r="J16" s="29">
        <v>11135</v>
      </c>
      <c r="K16" s="29">
        <v>0</v>
      </c>
      <c r="L16" s="29">
        <v>0</v>
      </c>
      <c r="M16" s="29">
        <v>0</v>
      </c>
      <c r="N16" s="28">
        <v>18613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389509</v>
      </c>
    </row>
    <row r="17" spans="1:25" x14ac:dyDescent="0.3">
      <c r="A17" s="25" t="s">
        <v>56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330116</v>
      </c>
      <c r="H17" s="29">
        <v>0</v>
      </c>
      <c r="I17" s="29">
        <v>74240</v>
      </c>
      <c r="J17" s="29">
        <v>0</v>
      </c>
      <c r="K17" s="29">
        <v>0</v>
      </c>
      <c r="L17" s="29">
        <v>0</v>
      </c>
      <c r="M17" s="29">
        <v>0</v>
      </c>
      <c r="N17" s="28">
        <v>16248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420604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921986</v>
      </c>
      <c r="H18" s="29">
        <v>0</v>
      </c>
      <c r="I18" s="29">
        <v>304597</v>
      </c>
      <c r="J18" s="29">
        <v>74883</v>
      </c>
      <c r="K18" s="29">
        <v>0</v>
      </c>
      <c r="L18" s="29">
        <v>0</v>
      </c>
      <c r="M18" s="29">
        <v>0</v>
      </c>
      <c r="N18" s="28">
        <v>67913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1369379</v>
      </c>
    </row>
    <row r="19" spans="1:25" x14ac:dyDescent="0.3">
      <c r="A19" s="25" t="s">
        <v>56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432191</v>
      </c>
      <c r="H19" s="29">
        <v>0</v>
      </c>
      <c r="I19" s="29">
        <v>88320</v>
      </c>
      <c r="J19" s="29">
        <v>23758</v>
      </c>
      <c r="K19" s="29">
        <v>0</v>
      </c>
      <c r="L19" s="29">
        <v>0</v>
      </c>
      <c r="M19" s="29">
        <v>0</v>
      </c>
      <c r="N19" s="28">
        <v>14401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558670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164715</v>
      </c>
      <c r="H20" s="29">
        <v>0</v>
      </c>
      <c r="I20" s="29">
        <v>22854</v>
      </c>
      <c r="J20" s="29">
        <v>19616</v>
      </c>
      <c r="K20" s="29">
        <v>0</v>
      </c>
      <c r="L20" s="29">
        <v>0</v>
      </c>
      <c r="M20" s="29">
        <v>0</v>
      </c>
      <c r="N20" s="28">
        <v>10704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217889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424152</v>
      </c>
      <c r="I21" s="29">
        <v>72975</v>
      </c>
      <c r="J21" s="29">
        <v>0</v>
      </c>
      <c r="K21" s="29">
        <v>0</v>
      </c>
      <c r="L21" s="29">
        <v>0</v>
      </c>
      <c r="M21" s="29">
        <v>0</v>
      </c>
      <c r="N21" s="28">
        <v>21344</v>
      </c>
      <c r="O21" s="30" t="s">
        <v>70</v>
      </c>
      <c r="P21" s="31">
        <v>0</v>
      </c>
      <c r="Q21" s="31">
        <v>1</v>
      </c>
      <c r="R21" s="31">
        <v>8</v>
      </c>
      <c r="S21" s="31">
        <v>19</v>
      </c>
      <c r="T21" s="31">
        <v>2</v>
      </c>
      <c r="U21" s="31">
        <v>0</v>
      </c>
      <c r="V21" s="31">
        <v>0</v>
      </c>
      <c r="W21" s="31">
        <v>0</v>
      </c>
      <c r="X21" s="32">
        <f t="shared" si="0"/>
        <v>30</v>
      </c>
      <c r="Y21" s="33">
        <f t="shared" si="1"/>
        <v>518471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108846</v>
      </c>
      <c r="H22" s="29">
        <v>0</v>
      </c>
      <c r="I22" s="29">
        <v>93086</v>
      </c>
      <c r="J22" s="29">
        <v>60655</v>
      </c>
      <c r="K22" s="29">
        <v>0</v>
      </c>
      <c r="L22" s="29">
        <v>0</v>
      </c>
      <c r="M22" s="29">
        <v>0</v>
      </c>
      <c r="N22" s="28">
        <v>15068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277655</v>
      </c>
    </row>
    <row r="23" spans="1:25" x14ac:dyDescent="0.3">
      <c r="A23" s="25" t="s">
        <v>36</v>
      </c>
      <c r="B23" s="25" t="s">
        <v>37</v>
      </c>
      <c r="C23" s="26" t="s">
        <v>74</v>
      </c>
      <c r="D23" s="26">
        <v>2025</v>
      </c>
      <c r="E23" s="26" t="s">
        <v>75</v>
      </c>
      <c r="F23" s="27" t="s">
        <v>40</v>
      </c>
      <c r="G23" s="28">
        <v>0</v>
      </c>
      <c r="H23" s="29">
        <v>0</v>
      </c>
      <c r="I23" s="29">
        <v>260400</v>
      </c>
      <c r="J23" s="29">
        <v>0</v>
      </c>
      <c r="K23" s="29">
        <v>0</v>
      </c>
      <c r="L23" s="29">
        <v>0</v>
      </c>
      <c r="M23" s="29">
        <v>0</v>
      </c>
      <c r="N23" s="28">
        <v>19600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280000</v>
      </c>
    </row>
    <row r="24" spans="1:25" x14ac:dyDescent="0.3">
      <c r="A24" s="25" t="s">
        <v>36</v>
      </c>
      <c r="B24" s="25" t="s">
        <v>37</v>
      </c>
      <c r="C24" s="26" t="s">
        <v>76</v>
      </c>
      <c r="D24" s="26">
        <v>2025</v>
      </c>
      <c r="E24" s="26" t="s">
        <v>20</v>
      </c>
      <c r="F24" s="27" t="s">
        <v>40</v>
      </c>
      <c r="G24" s="28">
        <v>0</v>
      </c>
      <c r="H24" s="29">
        <v>0</v>
      </c>
      <c r="I24" s="29">
        <v>0</v>
      </c>
      <c r="J24" s="29">
        <v>0</v>
      </c>
      <c r="K24" s="29">
        <v>85000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85000</v>
      </c>
    </row>
    <row r="25" spans="1:25" x14ac:dyDescent="0.3">
      <c r="A25" s="25" t="s">
        <v>77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68000</v>
      </c>
      <c r="J25" s="29">
        <v>85939</v>
      </c>
      <c r="K25" s="29">
        <v>0</v>
      </c>
      <c r="L25" s="29">
        <v>0</v>
      </c>
      <c r="M25" s="29">
        <v>0</v>
      </c>
      <c r="N25" s="28">
        <v>12000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165939</v>
      </c>
    </row>
    <row r="26" spans="1:25" x14ac:dyDescent="0.3">
      <c r="A26" s="25" t="s">
        <v>36</v>
      </c>
      <c r="B26" s="25" t="s">
        <v>37</v>
      </c>
      <c r="C26" s="26" t="s">
        <v>80</v>
      </c>
      <c r="D26" s="26">
        <v>2025</v>
      </c>
      <c r="E26" s="26" t="s">
        <v>81</v>
      </c>
      <c r="F26" s="27" t="s">
        <v>40</v>
      </c>
      <c r="G26" s="28">
        <v>412080</v>
      </c>
      <c r="H26" s="29">
        <v>49644</v>
      </c>
      <c r="I26" s="29">
        <v>107500</v>
      </c>
      <c r="J26" s="29">
        <v>30006</v>
      </c>
      <c r="K26" s="29">
        <v>0</v>
      </c>
      <c r="L26" s="29">
        <v>0</v>
      </c>
      <c r="M26" s="29">
        <v>0</v>
      </c>
      <c r="N26" s="28">
        <v>45021</v>
      </c>
      <c r="O26" s="30" t="s">
        <v>82</v>
      </c>
      <c r="P26" s="31">
        <v>0</v>
      </c>
      <c r="Q26" s="31">
        <v>0</v>
      </c>
      <c r="R26" s="31">
        <v>0</v>
      </c>
      <c r="S26" s="31">
        <v>1</v>
      </c>
      <c r="T26" s="31">
        <v>1</v>
      </c>
      <c r="U26" s="31">
        <v>0</v>
      </c>
      <c r="V26" s="31">
        <v>0</v>
      </c>
      <c r="W26" s="31">
        <v>0</v>
      </c>
      <c r="X26" s="32">
        <f t="shared" si="0"/>
        <v>2</v>
      </c>
      <c r="Y26" s="33">
        <f t="shared" si="1"/>
        <v>644251</v>
      </c>
    </row>
    <row r="27" spans="1:25" x14ac:dyDescent="0.3">
      <c r="A27" s="25" t="s">
        <v>83</v>
      </c>
      <c r="B27" s="25" t="s">
        <v>84</v>
      </c>
      <c r="C27" s="26" t="s">
        <v>85</v>
      </c>
      <c r="D27" s="26">
        <v>2025</v>
      </c>
      <c r="E27" s="26" t="s">
        <v>39</v>
      </c>
      <c r="F27" s="27" t="s">
        <v>40</v>
      </c>
      <c r="G27" s="28">
        <v>483723</v>
      </c>
      <c r="H27" s="29">
        <v>0</v>
      </c>
      <c r="I27" s="29">
        <v>165004</v>
      </c>
      <c r="J27" s="29">
        <v>59493</v>
      </c>
      <c r="K27" s="29">
        <v>0</v>
      </c>
      <c r="L27" s="29">
        <v>0</v>
      </c>
      <c r="M27" s="29">
        <v>0</v>
      </c>
      <c r="N27" s="28">
        <v>51036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759256</v>
      </c>
    </row>
    <row r="28" spans="1:25" x14ac:dyDescent="0.3">
      <c r="A28" s="25" t="s">
        <v>86</v>
      </c>
      <c r="B28" s="25" t="s">
        <v>87</v>
      </c>
      <c r="C28" s="26" t="s">
        <v>88</v>
      </c>
      <c r="D28" s="26">
        <v>2025</v>
      </c>
      <c r="E28" s="26" t="s">
        <v>75</v>
      </c>
      <c r="F28" s="27" t="s">
        <v>89</v>
      </c>
      <c r="G28" s="28">
        <v>0</v>
      </c>
      <c r="H28" s="29">
        <v>0</v>
      </c>
      <c r="I28" s="29">
        <v>116279</v>
      </c>
      <c r="J28" s="29">
        <v>0</v>
      </c>
      <c r="K28" s="29">
        <v>0</v>
      </c>
      <c r="L28" s="29">
        <v>0</v>
      </c>
      <c r="M28" s="29">
        <v>0</v>
      </c>
      <c r="N28" s="28">
        <v>8721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125000</v>
      </c>
    </row>
    <row r="29" spans="1:25" x14ac:dyDescent="0.3">
      <c r="A29" s="25" t="s">
        <v>36</v>
      </c>
      <c r="B29" s="25" t="s">
        <v>90</v>
      </c>
      <c r="C29" s="26" t="s">
        <v>91</v>
      </c>
      <c r="D29" s="26">
        <v>2025</v>
      </c>
      <c r="E29" s="26" t="s">
        <v>92</v>
      </c>
      <c r="F29" s="27" t="s">
        <v>89</v>
      </c>
      <c r="G29" s="28">
        <v>52224</v>
      </c>
      <c r="H29" s="29">
        <v>0</v>
      </c>
      <c r="I29" s="29">
        <v>127016</v>
      </c>
      <c r="J29" s="29">
        <v>5260</v>
      </c>
      <c r="K29" s="29">
        <v>0</v>
      </c>
      <c r="L29" s="29">
        <v>500</v>
      </c>
      <c r="M29" s="29">
        <v>0</v>
      </c>
      <c r="N29" s="28">
        <v>15000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200000</v>
      </c>
    </row>
    <row r="30" spans="1:25" x14ac:dyDescent="0.3">
      <c r="A30" s="25" t="s">
        <v>93</v>
      </c>
      <c r="B30" s="25" t="s">
        <v>94</v>
      </c>
      <c r="C30" s="26" t="s">
        <v>95</v>
      </c>
      <c r="D30" s="26">
        <v>2025</v>
      </c>
      <c r="E30" s="26" t="s">
        <v>75</v>
      </c>
      <c r="F30" s="27" t="s">
        <v>89</v>
      </c>
      <c r="G30" s="28">
        <v>34008</v>
      </c>
      <c r="H30" s="29">
        <v>0</v>
      </c>
      <c r="I30" s="29">
        <v>258170</v>
      </c>
      <c r="J30" s="29">
        <v>12000</v>
      </c>
      <c r="K30" s="29">
        <v>0</v>
      </c>
      <c r="L30" s="29">
        <v>0</v>
      </c>
      <c r="M30" s="29">
        <v>0</v>
      </c>
      <c r="N30" s="28">
        <v>22813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326991</v>
      </c>
    </row>
    <row r="31" spans="1:25" x14ac:dyDescent="0.3">
      <c r="A31" s="25" t="s">
        <v>36</v>
      </c>
      <c r="B31" s="25" t="s">
        <v>37</v>
      </c>
      <c r="C31" s="26" t="s">
        <v>96</v>
      </c>
      <c r="D31" s="26">
        <v>2025</v>
      </c>
      <c r="E31" s="26" t="s">
        <v>39</v>
      </c>
      <c r="F31" s="27" t="s">
        <v>89</v>
      </c>
      <c r="G31" s="28">
        <v>164635</v>
      </c>
      <c r="H31" s="29">
        <v>0</v>
      </c>
      <c r="I31" s="29">
        <v>144171</v>
      </c>
      <c r="J31" s="29">
        <v>28840</v>
      </c>
      <c r="K31" s="29">
        <v>0</v>
      </c>
      <c r="L31" s="29">
        <v>3000</v>
      </c>
      <c r="M31" s="29">
        <v>0</v>
      </c>
      <c r="N31" s="28">
        <v>19695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360341</v>
      </c>
    </row>
    <row r="32" spans="1:25" x14ac:dyDescent="0.3">
      <c r="A32" s="25" t="s">
        <v>97</v>
      </c>
      <c r="B32" s="25" t="s">
        <v>98</v>
      </c>
      <c r="C32" s="26" t="s">
        <v>99</v>
      </c>
      <c r="D32" s="26">
        <v>2025</v>
      </c>
      <c r="E32" s="26" t="s">
        <v>81</v>
      </c>
      <c r="F32" s="27" t="s">
        <v>89</v>
      </c>
      <c r="G32" s="28">
        <v>95064</v>
      </c>
      <c r="H32" s="29">
        <v>44112</v>
      </c>
      <c r="I32" s="29">
        <v>123454</v>
      </c>
      <c r="J32" s="29">
        <v>15157</v>
      </c>
      <c r="K32" s="29">
        <v>0</v>
      </c>
      <c r="L32" s="29">
        <v>0</v>
      </c>
      <c r="M32" s="29">
        <v>0</v>
      </c>
      <c r="N32" s="28">
        <v>22187</v>
      </c>
      <c r="O32" s="30" t="s">
        <v>82</v>
      </c>
      <c r="P32" s="31">
        <v>0</v>
      </c>
      <c r="Q32" s="31">
        <v>0</v>
      </c>
      <c r="R32" s="31">
        <v>0</v>
      </c>
      <c r="S32" s="31">
        <v>2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2</v>
      </c>
      <c r="Y32" s="33">
        <f t="shared" si="1"/>
        <v>299974</v>
      </c>
    </row>
    <row r="33" spans="1:25" x14ac:dyDescent="0.3">
      <c r="A33" s="25" t="s">
        <v>86</v>
      </c>
      <c r="B33" s="25" t="s">
        <v>100</v>
      </c>
      <c r="C33" s="26" t="s">
        <v>101</v>
      </c>
      <c r="D33" s="26">
        <v>2025</v>
      </c>
      <c r="E33" s="26" t="s">
        <v>81</v>
      </c>
      <c r="F33" s="27" t="s">
        <v>89</v>
      </c>
      <c r="G33" s="28">
        <v>202080</v>
      </c>
      <c r="H33" s="29">
        <v>28488</v>
      </c>
      <c r="I33" s="29">
        <v>177281</v>
      </c>
      <c r="J33" s="29">
        <v>3500</v>
      </c>
      <c r="K33" s="29">
        <v>0</v>
      </c>
      <c r="L33" s="29">
        <v>0</v>
      </c>
      <c r="M33" s="29">
        <v>0</v>
      </c>
      <c r="N33" s="28">
        <v>30632</v>
      </c>
      <c r="O33" s="30" t="s">
        <v>70</v>
      </c>
      <c r="P33" s="31">
        <v>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2</v>
      </c>
      <c r="Y33" s="33">
        <f t="shared" si="1"/>
        <v>441981</v>
      </c>
    </row>
    <row r="34" spans="1:25" x14ac:dyDescent="0.3">
      <c r="A34" s="25" t="s">
        <v>102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105</v>
      </c>
      <c r="G34" s="28">
        <v>0</v>
      </c>
      <c r="H34" s="29">
        <v>456000</v>
      </c>
      <c r="I34" s="29">
        <v>179995</v>
      </c>
      <c r="J34" s="29">
        <v>0</v>
      </c>
      <c r="K34" s="29">
        <v>0</v>
      </c>
      <c r="L34" s="29">
        <v>0</v>
      </c>
      <c r="M34" s="29">
        <v>0</v>
      </c>
      <c r="N34" s="28">
        <v>61542</v>
      </c>
      <c r="O34" s="30" t="s">
        <v>82</v>
      </c>
      <c r="P34" s="31">
        <v>5</v>
      </c>
      <c r="Q34" s="31">
        <v>10</v>
      </c>
      <c r="R34" s="31">
        <v>10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25</v>
      </c>
      <c r="Y34" s="33">
        <f t="shared" si="1"/>
        <v>697537</v>
      </c>
    </row>
    <row r="35" spans="1:25" x14ac:dyDescent="0.3">
      <c r="A35" s="25" t="s">
        <v>71</v>
      </c>
      <c r="B35" s="25" t="s">
        <v>106</v>
      </c>
      <c r="C35" s="26" t="s">
        <v>107</v>
      </c>
      <c r="D35" s="26">
        <v>2025</v>
      </c>
      <c r="E35" s="26" t="s">
        <v>81</v>
      </c>
      <c r="F35" s="27" t="s">
        <v>40</v>
      </c>
      <c r="G35" s="28">
        <v>0</v>
      </c>
      <c r="H35" s="29">
        <v>101328</v>
      </c>
      <c r="I35" s="29">
        <v>106284</v>
      </c>
      <c r="J35" s="29">
        <v>0</v>
      </c>
      <c r="K35" s="29">
        <v>0</v>
      </c>
      <c r="L35" s="29">
        <v>0</v>
      </c>
      <c r="M35" s="29">
        <v>0</v>
      </c>
      <c r="N35" s="28">
        <v>16469</v>
      </c>
      <c r="O35" s="30" t="s">
        <v>82</v>
      </c>
      <c r="P35" s="31">
        <v>4</v>
      </c>
      <c r="Q35" s="31">
        <v>0</v>
      </c>
      <c r="R35" s="31">
        <v>0</v>
      </c>
      <c r="S35" s="31">
        <v>2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6</v>
      </c>
      <c r="Y35" s="33">
        <f t="shared" si="1"/>
        <v>224081</v>
      </c>
    </row>
    <row r="36" spans="1:25" x14ac:dyDescent="0.3">
      <c r="A36" s="25" t="s">
        <v>108</v>
      </c>
      <c r="B36" s="25" t="s">
        <v>109</v>
      </c>
      <c r="C36" s="26" t="s">
        <v>110</v>
      </c>
      <c r="D36" s="26">
        <v>2025</v>
      </c>
      <c r="E36" s="26" t="s">
        <v>81</v>
      </c>
      <c r="F36" s="27" t="s">
        <v>105</v>
      </c>
      <c r="G36" s="28">
        <v>0</v>
      </c>
      <c r="H36" s="29">
        <v>290700</v>
      </c>
      <c r="I36" s="29">
        <v>147125</v>
      </c>
      <c r="J36" s="29">
        <v>29264</v>
      </c>
      <c r="K36" s="29">
        <v>0</v>
      </c>
      <c r="L36" s="29">
        <v>0</v>
      </c>
      <c r="M36" s="29">
        <v>0</v>
      </c>
      <c r="N36" s="28">
        <v>34000</v>
      </c>
      <c r="O36" s="30" t="s">
        <v>82</v>
      </c>
      <c r="P36" s="31">
        <v>0</v>
      </c>
      <c r="Q36" s="31">
        <v>0</v>
      </c>
      <c r="R36" s="31">
        <v>15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15</v>
      </c>
      <c r="Y36" s="33">
        <f t="shared" si="1"/>
        <v>501089</v>
      </c>
    </row>
    <row r="37" spans="1:25" x14ac:dyDescent="0.3">
      <c r="A37" s="25" t="s">
        <v>111</v>
      </c>
      <c r="B37" s="25" t="s">
        <v>112</v>
      </c>
      <c r="C37" s="26" t="s">
        <v>113</v>
      </c>
      <c r="D37" s="26">
        <v>2025</v>
      </c>
      <c r="E37" s="26" t="s">
        <v>81</v>
      </c>
      <c r="F37" s="27" t="s">
        <v>105</v>
      </c>
      <c r="G37" s="28">
        <v>41544</v>
      </c>
      <c r="H37" s="29">
        <v>375384</v>
      </c>
      <c r="I37" s="29">
        <v>104246</v>
      </c>
      <c r="J37" s="29">
        <v>0</v>
      </c>
      <c r="K37" s="29">
        <v>0</v>
      </c>
      <c r="L37" s="29">
        <v>10000</v>
      </c>
      <c r="M37" s="29">
        <v>0</v>
      </c>
      <c r="N37" s="28">
        <v>21869</v>
      </c>
      <c r="O37" s="30" t="s">
        <v>82</v>
      </c>
      <c r="P37" s="31">
        <v>0</v>
      </c>
      <c r="Q37" s="31">
        <v>0</v>
      </c>
      <c r="R37" s="31">
        <v>4</v>
      </c>
      <c r="S37" s="31">
        <v>6</v>
      </c>
      <c r="T37" s="31">
        <v>6</v>
      </c>
      <c r="U37" s="31">
        <v>0</v>
      </c>
      <c r="V37" s="31">
        <v>0</v>
      </c>
      <c r="W37" s="31">
        <v>0</v>
      </c>
      <c r="X37" s="32">
        <f t="shared" si="0"/>
        <v>16</v>
      </c>
      <c r="Y37" s="33">
        <f t="shared" si="1"/>
        <v>553043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</sheetData>
  <autoFilter ref="A10:Y10" xr:uid="{A061CB65-5600-4AED-944F-96212E2A47B6}"/>
  <conditionalFormatting sqref="D11:D47">
    <cfRule type="expression" dxfId="2" priority="1">
      <formula>OR($D11&gt;2025,AND($D11&lt;2025,$D11&lt;&gt;""))</formula>
    </cfRule>
  </conditionalFormatting>
  <conditionalFormatting sqref="Y11:Y4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7" xr:uid="{D1A1470D-5555-4577-BFAC-7B30590DDB75}">
      <formula1>"FMR, Actual Rent"</formula1>
    </dataValidation>
    <dataValidation type="list" allowBlank="1" showInputMessage="1" showErrorMessage="1" sqref="F11:F47" xr:uid="{9B957EA6-2569-4F06-A4C2-D190F61B341E}">
      <formula1>"DV, YHDP"</formula1>
    </dataValidation>
    <dataValidation type="list" allowBlank="1" showInputMessage="1" showErrorMessage="1" sqref="E11:E47" xr:uid="{C48559D5-845B-48EF-98BC-F84F15314894}">
      <formula1>"PH, TH, Joint TH &amp; PH-RRH, HMIS, SSO, TRA, PRA, SRA, S+C/SRO"</formula1>
    </dataValidation>
    <dataValidation allowBlank="1" showErrorMessage="1" sqref="A10:Y10" xr:uid="{CA6F0CDF-EF3B-47E1-8F7E-40A8E616161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2024-08-01T18:27:33Z</dcterms:created>
  <dcterms:modified xsi:type="dcterms:W3CDTF">2024-08-01T18:53:31Z</dcterms:modified>
</cp:coreProperties>
</file>