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D9DE435F-963C-46D0-9B5E-C48974042AC3}" xr6:coauthVersionLast="47" xr6:coauthVersionMax="47" xr10:uidLastSave="{00000000-0000-0000-0000-000000000000}"/>
  <bookViews>
    <workbookView xWindow="10440" yWindow="5808" windowWidth="29436" windowHeight="16176" xr2:uid="{F318636E-F012-4F02-B5E1-2CF9EEF25B1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1" l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B5" i="1" s="1"/>
  <c r="C5" i="1" s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<sst xmlns="http://schemas.openxmlformats.org/spreadsheetml/2006/main" count="256" uniqueCount="135">
  <si>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</si>
  <si>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</si>
  <si>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</si>
  <si>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</si>
  <si>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</si>
  <si>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</si>
  <si>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</si>
  <si>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</si>
  <si>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</si>
  <si>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</si>
  <si>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</si>
  <si>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</si>
  <si>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</si>
  <si>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</si>
  <si>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</si>
  <si>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</si>
  <si>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</si>
  <si>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</si>
  <si>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</si>
  <si>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</si>
  <si>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</si>
  <si>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</si>
  <si>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</si>
  <si>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</si>
  <si>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</si>
  <si>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</si>
  <si>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</si>
  <si>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</si>
  <si>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</si>
  <si>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</si>
  <si>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</si>
  <si>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</si>
  <si>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</si>
  <si>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</si>
  <si>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</si>
  <si>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MD-514</t>
  </si>
  <si>
    <t>Allegany County Human Resources Development Commission, Inc.</t>
  </si>
  <si>
    <t>HRDC Leasing Supportive Housing Project</t>
  </si>
  <si>
    <t>MD0003L3B142316</t>
  </si>
  <si>
    <t>PH</t>
  </si>
  <si>
    <t/>
  </si>
  <si>
    <t>FMR</t>
  </si>
  <si>
    <t>Baltimore</t>
  </si>
  <si>
    <t>Maryland Balance of State CoC</t>
  </si>
  <si>
    <t>Maryland Department of Housing and Community Development</t>
  </si>
  <si>
    <t>Maryland Department of Health, Behavioral Health Administration</t>
  </si>
  <si>
    <t>BHA PSH Allegany County FY 2023</t>
  </si>
  <si>
    <t>MD0004L3B142316</t>
  </si>
  <si>
    <t>Associated Catholic Charities, Inc.</t>
  </si>
  <si>
    <t>2023 AH PH-PSH Consolidated</t>
  </si>
  <si>
    <t>MD0094L3B142316</t>
  </si>
  <si>
    <t>Harford Family House, Inc.</t>
  </si>
  <si>
    <t>HFH Prologue</t>
  </si>
  <si>
    <t>MD0097L3B142316</t>
  </si>
  <si>
    <t>HFH PSH I</t>
  </si>
  <si>
    <t>MD0101L3B142316</t>
  </si>
  <si>
    <t>BHA PSH Harford County FY 2023</t>
  </si>
  <si>
    <t>MD0103L3B142316</t>
  </si>
  <si>
    <t>BHA PSH Cecil County 7 Unit FY 2023</t>
  </si>
  <si>
    <t>MD0143L3B142316</t>
  </si>
  <si>
    <t>LifeStyles of Maryland Foundation, Inc.</t>
  </si>
  <si>
    <t>Fortitude Renewal Project Application FY2022</t>
  </si>
  <si>
    <t>MD0147L3B142316</t>
  </si>
  <si>
    <t>BHA PSH Southern MD FY 2023</t>
  </si>
  <si>
    <t>MD0151L3B142316</t>
  </si>
  <si>
    <t>City of Frederick</t>
  </si>
  <si>
    <t>Housing 1st SRO - Individual Project FY2023</t>
  </si>
  <si>
    <t>MD0157L3B142316</t>
  </si>
  <si>
    <t>Friends for Neighborhood Progress, Inc.</t>
  </si>
  <si>
    <t>FFNP Housing First Renewal FY23</t>
  </si>
  <si>
    <t>MD0158L3B142316</t>
  </si>
  <si>
    <t>BHA PSH Frederick County FY 2023</t>
  </si>
  <si>
    <t>MD0161L3B142316</t>
  </si>
  <si>
    <t>Garrett County Community Action Committee, Inc.</t>
  </si>
  <si>
    <t>SHP DIS 2023</t>
  </si>
  <si>
    <t>MD0164L3B142316</t>
  </si>
  <si>
    <t>Actual Rent</t>
  </si>
  <si>
    <t>BHA PSH Washington County FY 2023</t>
  </si>
  <si>
    <t>MD0177L3B142316</t>
  </si>
  <si>
    <t>Potomac Case Management Services, INC</t>
  </si>
  <si>
    <t>WC PSH Individuals</t>
  </si>
  <si>
    <t>MD0178L3B142316</t>
  </si>
  <si>
    <t>BHA PSH Cecil County 5 Unit FY 2023</t>
  </si>
  <si>
    <t>MD0226L3B142315</t>
  </si>
  <si>
    <t>Three Oaks Homeless Shelter, Inc</t>
  </si>
  <si>
    <t>Nicholson - Permanent Housing Project #8 - 2022 Renewal (MD0242L3B142211) Nicholson - Permanent Housing Project #8 - 2023 Renewal (MD0242L3B142211)</t>
  </si>
  <si>
    <t>MD0242L3B142312</t>
  </si>
  <si>
    <t>Marek PWD#9 Consolidated Grant 2023 Renewal (MD0261L3B142211) Marek PWD#9 Consolidated Grant 2023 Renewal (MD0261L3B142211)</t>
  </si>
  <si>
    <t>MD0261L3B142312</t>
  </si>
  <si>
    <t>Cecil County, Maryland</t>
  </si>
  <si>
    <t>Rapid Re-housing 2023</t>
  </si>
  <si>
    <t>MD0302L3B142310</t>
  </si>
  <si>
    <t>Horne - Permanent Housing Project #11 - 2022 Renewal (MD0307L3B142209) Horne - Permanent Housing Project #11 - 2023 Renewal (MD0307L3B142209)</t>
  </si>
  <si>
    <t>MD0307L3B142310</t>
  </si>
  <si>
    <t>Haina PWD#13 Consolidated Grant - 2022 Renewal (MD0319L3B142208) Haina PWD#13 Consolidated Grant - 2023 Renewal (MD0319L3B142208)</t>
  </si>
  <si>
    <t>MD0319L3B142309</t>
  </si>
  <si>
    <t>Harford Community Action Agency Inc.,</t>
  </si>
  <si>
    <t>HCAA Centralized Intake Supportive Services 2023</t>
  </si>
  <si>
    <t>MD0333L3B142308</t>
  </si>
  <si>
    <t>SSO</t>
  </si>
  <si>
    <t>Owens Rapid Rehousing Consolidated Grant - 2023 Renewal (MD0351L3B142207)</t>
  </si>
  <si>
    <t>MD0351L3B142308</t>
  </si>
  <si>
    <t>Waring Rapid Re-Housing Consolidated Project - 2023 Renewal</t>
  </si>
  <si>
    <t>MD0352L3B142308</t>
  </si>
  <si>
    <t>WC PSH Families</t>
  </si>
  <si>
    <t>MD0353L3B142308</t>
  </si>
  <si>
    <t>Aldridge PWD#16 Consolidated Grant - 2022 Renewal (MD0371L3B142206) Aldridge PWD#16 Consolidated Grant - 2023 Renewal (MD0371L3B142206)</t>
  </si>
  <si>
    <t>MD0371L3B142307</t>
  </si>
  <si>
    <t>RRH 2023</t>
  </si>
  <si>
    <t>MD0373L3B142307</t>
  </si>
  <si>
    <t>Maryland Department of Housing &amp; Community Development</t>
  </si>
  <si>
    <t>MD-514 HMIS</t>
  </si>
  <si>
    <t>MD0414L3B142305</t>
  </si>
  <si>
    <t>LifeStyles' DV Joint TH-RRH</t>
  </si>
  <si>
    <t>MD0439D3B142304</t>
  </si>
  <si>
    <t>Joint TH &amp; PH-RRH</t>
  </si>
  <si>
    <t>DV</t>
  </si>
  <si>
    <t>The Sexual Assault/Spousal Abuse Resource Center</t>
  </si>
  <si>
    <t>SARC 2021 New Project 2022 Renewal RRH</t>
  </si>
  <si>
    <t>MD0481L3B142302</t>
  </si>
  <si>
    <t>MD0510L3B142301</t>
  </si>
  <si>
    <t>Student Homelessness Initiative Partnership of Frederick County</t>
  </si>
  <si>
    <t>RRH - COC - SHIP</t>
  </si>
  <si>
    <t>MD0512L3B142301</t>
  </si>
  <si>
    <t>YMCA of Cumberland</t>
  </si>
  <si>
    <t>Y Gilchrist Housing</t>
  </si>
  <si>
    <t>MD0516T3B142301</t>
  </si>
  <si>
    <t>Rapid Rehousing</t>
  </si>
  <si>
    <t>MD0539T3B142300</t>
  </si>
  <si>
    <t>Fuller House Joint TH-RRH</t>
  </si>
  <si>
    <t>MD0540L3B142300</t>
  </si>
  <si>
    <t>Southern Crossing TH-RRH</t>
  </si>
  <si>
    <t>MD0541L3B142300</t>
  </si>
  <si>
    <t>MD-514 CoC DV Bonus SSO</t>
  </si>
  <si>
    <t>MD0542D3B142300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</si>
</sst>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DF39D-E2EC-496B-88E3-D7ABCA4B0C02}">
  <sheetPr codeName="Sheet166">
    <pageSetUpPr fitToPage="1"/>
  </sheetPr>
  <dimension ref="A1:DF5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410005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7050242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16032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280</v>
      </c>
      <c r="O11" s="30" t="s">
        <v>41</v>
      </c>
      <c r="P11" s="31">
        <v>0</v>
      </c>
      <c r="Q11" s="31">
        <v>0</v>
      </c>
      <c r="R11" s="31">
        <v>2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57" si="0">SUM(P11:W11)</f>
        <v>2</v>
      </c>
      <c r="Y11" s="33">
        <f t="shared" ref="Y11:Y57" si="1">SUM(G11:N11)</f>
        <v>16312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71028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1453</v>
      </c>
      <c r="O12" s="30" t="s">
        <v>41</v>
      </c>
      <c r="P12" s="31">
        <v>0</v>
      </c>
      <c r="Q12" s="31">
        <v>0</v>
      </c>
      <c r="R12" s="31">
        <v>6</v>
      </c>
      <c r="S12" s="31">
        <v>1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8</v>
      </c>
      <c r="Y12" s="33">
        <f t="shared" si="1"/>
        <v>72481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195061</v>
      </c>
      <c r="H13" s="29">
        <v>0</v>
      </c>
      <c r="I13" s="29">
        <v>64080</v>
      </c>
      <c r="J13" s="29">
        <v>31863</v>
      </c>
      <c r="K13" s="29">
        <v>0</v>
      </c>
      <c r="L13" s="29">
        <v>0</v>
      </c>
      <c r="M13" s="29">
        <v>0</v>
      </c>
      <c r="N13" s="28">
        <v>23619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314623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94639</v>
      </c>
      <c r="H14" s="29">
        <v>0</v>
      </c>
      <c r="I14" s="29">
        <v>40219</v>
      </c>
      <c r="J14" s="29">
        <v>3682</v>
      </c>
      <c r="K14" s="29">
        <v>0</v>
      </c>
      <c r="L14" s="29">
        <v>0</v>
      </c>
      <c r="M14" s="29">
        <v>0</v>
      </c>
      <c r="N14" s="28">
        <v>11535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150075</v>
      </c>
    </row>
    <row r="15" spans="1:25" x14ac:dyDescent="0.3">
      <c r="A15" s="25" t="s">
        <v>51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85620</v>
      </c>
      <c r="H15" s="29">
        <v>0</v>
      </c>
      <c r="I15" s="29">
        <v>13103</v>
      </c>
      <c r="J15" s="29">
        <v>7227</v>
      </c>
      <c r="K15" s="29">
        <v>0</v>
      </c>
      <c r="L15" s="29">
        <v>0</v>
      </c>
      <c r="M15" s="29">
        <v>0</v>
      </c>
      <c r="N15" s="28">
        <v>9700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115650</v>
      </c>
    </row>
    <row r="16" spans="1:25" x14ac:dyDescent="0.3">
      <c r="A16" s="25" t="s">
        <v>45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311220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17488</v>
      </c>
      <c r="O16" s="30" t="s">
        <v>41</v>
      </c>
      <c r="P16" s="31">
        <v>0</v>
      </c>
      <c r="Q16" s="31">
        <v>0</v>
      </c>
      <c r="R16" s="31">
        <v>6</v>
      </c>
      <c r="S16" s="31">
        <v>8</v>
      </c>
      <c r="T16" s="31">
        <v>3</v>
      </c>
      <c r="U16" s="31">
        <v>0</v>
      </c>
      <c r="V16" s="31">
        <v>0</v>
      </c>
      <c r="W16" s="31">
        <v>0</v>
      </c>
      <c r="X16" s="32">
        <f t="shared" si="0"/>
        <v>17</v>
      </c>
      <c r="Y16" s="33">
        <f t="shared" si="1"/>
        <v>328708</v>
      </c>
    </row>
    <row r="17" spans="1:25" x14ac:dyDescent="0.3">
      <c r="A17" s="25" t="s">
        <v>45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118236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6079</v>
      </c>
      <c r="O17" s="30" t="s">
        <v>41</v>
      </c>
      <c r="P17" s="31">
        <v>0</v>
      </c>
      <c r="Q17" s="31">
        <v>0</v>
      </c>
      <c r="R17" s="31">
        <v>3</v>
      </c>
      <c r="S17" s="31">
        <v>3</v>
      </c>
      <c r="T17" s="31">
        <v>1</v>
      </c>
      <c r="U17" s="31">
        <v>0</v>
      </c>
      <c r="V17" s="31">
        <v>0</v>
      </c>
      <c r="W17" s="31">
        <v>0</v>
      </c>
      <c r="X17" s="32">
        <f t="shared" si="0"/>
        <v>7</v>
      </c>
      <c r="Y17" s="33">
        <f t="shared" si="1"/>
        <v>124315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158161</v>
      </c>
      <c r="H18" s="29">
        <v>0</v>
      </c>
      <c r="I18" s="29">
        <v>19189</v>
      </c>
      <c r="J18" s="29">
        <v>0</v>
      </c>
      <c r="K18" s="29">
        <v>0</v>
      </c>
      <c r="L18" s="29">
        <v>0</v>
      </c>
      <c r="M18" s="29">
        <v>0</v>
      </c>
      <c r="N18" s="28">
        <v>5112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182462</v>
      </c>
    </row>
    <row r="19" spans="1:25" x14ac:dyDescent="0.3">
      <c r="A19" s="25" t="s">
        <v>45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1403184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46861</v>
      </c>
      <c r="O19" s="30" t="s">
        <v>41</v>
      </c>
      <c r="P19" s="31">
        <v>0</v>
      </c>
      <c r="Q19" s="31">
        <v>0</v>
      </c>
      <c r="R19" s="31">
        <v>19</v>
      </c>
      <c r="S19" s="31">
        <v>18</v>
      </c>
      <c r="T19" s="31">
        <v>17</v>
      </c>
      <c r="U19" s="31">
        <v>6</v>
      </c>
      <c r="V19" s="31">
        <v>0</v>
      </c>
      <c r="W19" s="31">
        <v>0</v>
      </c>
      <c r="X19" s="32">
        <f t="shared" si="0"/>
        <v>60</v>
      </c>
      <c r="Y19" s="33">
        <f t="shared" si="1"/>
        <v>1450045</v>
      </c>
    </row>
    <row r="20" spans="1:25" x14ac:dyDescent="0.3">
      <c r="A20" s="25" t="s">
        <v>65</v>
      </c>
      <c r="B20" s="25" t="s">
        <v>66</v>
      </c>
      <c r="C20" s="26" t="s">
        <v>67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94500</v>
      </c>
      <c r="J20" s="29">
        <v>44145</v>
      </c>
      <c r="K20" s="29">
        <v>0</v>
      </c>
      <c r="L20" s="29">
        <v>0</v>
      </c>
      <c r="M20" s="29">
        <v>0</v>
      </c>
      <c r="N20" s="28">
        <v>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138645</v>
      </c>
    </row>
    <row r="21" spans="1:25" x14ac:dyDescent="0.3">
      <c r="A21" s="25" t="s">
        <v>68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57690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57690</v>
      </c>
    </row>
    <row r="22" spans="1:25" x14ac:dyDescent="0.3">
      <c r="A22" s="25" t="s">
        <v>45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309612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13160</v>
      </c>
      <c r="O22" s="30" t="s">
        <v>41</v>
      </c>
      <c r="P22" s="31">
        <v>0</v>
      </c>
      <c r="Q22" s="31">
        <v>0</v>
      </c>
      <c r="R22" s="31">
        <v>10</v>
      </c>
      <c r="S22" s="31">
        <v>4</v>
      </c>
      <c r="T22" s="31">
        <v>1</v>
      </c>
      <c r="U22" s="31">
        <v>0</v>
      </c>
      <c r="V22" s="31">
        <v>0</v>
      </c>
      <c r="W22" s="31">
        <v>0</v>
      </c>
      <c r="X22" s="32">
        <f t="shared" si="0"/>
        <v>15</v>
      </c>
      <c r="Y22" s="33">
        <f t="shared" si="1"/>
        <v>322772</v>
      </c>
    </row>
    <row r="23" spans="1:25" x14ac:dyDescent="0.3">
      <c r="A23" s="25" t="s">
        <v>73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138936</v>
      </c>
      <c r="I23" s="29">
        <v>42245</v>
      </c>
      <c r="J23" s="29">
        <v>0</v>
      </c>
      <c r="K23" s="29">
        <v>0</v>
      </c>
      <c r="L23" s="29">
        <v>0</v>
      </c>
      <c r="M23" s="29">
        <v>0</v>
      </c>
      <c r="N23" s="28">
        <v>7585</v>
      </c>
      <c r="O23" s="30" t="s">
        <v>76</v>
      </c>
      <c r="P23" s="31">
        <v>0</v>
      </c>
      <c r="Q23" s="31">
        <v>0</v>
      </c>
      <c r="R23" s="31">
        <v>11</v>
      </c>
      <c r="S23" s="31">
        <v>5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16</v>
      </c>
      <c r="Y23" s="33">
        <f t="shared" si="1"/>
        <v>188766</v>
      </c>
    </row>
    <row r="24" spans="1:25" x14ac:dyDescent="0.3">
      <c r="A24" s="25" t="s">
        <v>45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230760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15886</v>
      </c>
      <c r="O24" s="30" t="s">
        <v>41</v>
      </c>
      <c r="P24" s="31">
        <v>0</v>
      </c>
      <c r="Q24" s="31">
        <v>0</v>
      </c>
      <c r="R24" s="31">
        <v>10</v>
      </c>
      <c r="S24" s="31">
        <v>6</v>
      </c>
      <c r="T24" s="31">
        <v>2</v>
      </c>
      <c r="U24" s="31">
        <v>1</v>
      </c>
      <c r="V24" s="31">
        <v>0</v>
      </c>
      <c r="W24" s="31">
        <v>0</v>
      </c>
      <c r="X24" s="32">
        <f t="shared" si="0"/>
        <v>19</v>
      </c>
      <c r="Y24" s="33">
        <f t="shared" si="1"/>
        <v>246646</v>
      </c>
    </row>
    <row r="25" spans="1:25" x14ac:dyDescent="0.3">
      <c r="A25" s="25" t="s">
        <v>79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198284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8">
        <v>0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198284</v>
      </c>
    </row>
    <row r="26" spans="1:25" x14ac:dyDescent="0.3">
      <c r="A26" s="25" t="s">
        <v>45</v>
      </c>
      <c r="B26" s="25" t="s">
        <v>82</v>
      </c>
      <c r="C26" s="26" t="s">
        <v>83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85980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8">
        <v>4421</v>
      </c>
      <c r="O26" s="30" t="s">
        <v>41</v>
      </c>
      <c r="P26" s="31">
        <v>0</v>
      </c>
      <c r="Q26" s="31">
        <v>0</v>
      </c>
      <c r="R26" s="31">
        <v>2</v>
      </c>
      <c r="S26" s="31">
        <v>2</v>
      </c>
      <c r="T26" s="31">
        <v>1</v>
      </c>
      <c r="U26" s="31">
        <v>0</v>
      </c>
      <c r="V26" s="31">
        <v>0</v>
      </c>
      <c r="W26" s="31">
        <v>0</v>
      </c>
      <c r="X26" s="32">
        <f t="shared" si="0"/>
        <v>5</v>
      </c>
      <c r="Y26" s="33">
        <f t="shared" si="1"/>
        <v>90401</v>
      </c>
    </row>
    <row r="27" spans="1:25" x14ac:dyDescent="0.3">
      <c r="A27" s="25" t="s">
        <v>84</v>
      </c>
      <c r="B27" s="25" t="s">
        <v>85</v>
      </c>
      <c r="C27" s="26" t="s">
        <v>86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244344</v>
      </c>
      <c r="I27" s="29">
        <v>47874</v>
      </c>
      <c r="J27" s="29">
        <v>0</v>
      </c>
      <c r="K27" s="29">
        <v>0</v>
      </c>
      <c r="L27" s="29">
        <v>0</v>
      </c>
      <c r="M27" s="29">
        <v>0</v>
      </c>
      <c r="N27" s="28">
        <v>13166</v>
      </c>
      <c r="O27" s="30" t="s">
        <v>41</v>
      </c>
      <c r="P27" s="31">
        <v>0</v>
      </c>
      <c r="Q27" s="31">
        <v>0</v>
      </c>
      <c r="R27" s="31">
        <v>3</v>
      </c>
      <c r="S27" s="31">
        <v>6</v>
      </c>
      <c r="T27" s="31">
        <v>2</v>
      </c>
      <c r="U27" s="31">
        <v>1</v>
      </c>
      <c r="V27" s="31">
        <v>0</v>
      </c>
      <c r="W27" s="31">
        <v>0</v>
      </c>
      <c r="X27" s="32">
        <f t="shared" si="0"/>
        <v>12</v>
      </c>
      <c r="Y27" s="33">
        <f t="shared" si="1"/>
        <v>305384</v>
      </c>
    </row>
    <row r="28" spans="1:25" x14ac:dyDescent="0.3">
      <c r="A28" s="25" t="s">
        <v>84</v>
      </c>
      <c r="B28" s="25" t="s">
        <v>87</v>
      </c>
      <c r="C28" s="26" t="s">
        <v>88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191076</v>
      </c>
      <c r="I28" s="29">
        <v>29199</v>
      </c>
      <c r="J28" s="29">
        <v>0</v>
      </c>
      <c r="K28" s="29">
        <v>0</v>
      </c>
      <c r="L28" s="29">
        <v>0</v>
      </c>
      <c r="M28" s="29">
        <v>0</v>
      </c>
      <c r="N28" s="28">
        <v>8562</v>
      </c>
      <c r="O28" s="30" t="s">
        <v>41</v>
      </c>
      <c r="P28" s="31">
        <v>0</v>
      </c>
      <c r="Q28" s="31">
        <v>0</v>
      </c>
      <c r="R28" s="31">
        <v>6</v>
      </c>
      <c r="S28" s="31">
        <v>5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11</v>
      </c>
      <c r="Y28" s="33">
        <f t="shared" si="1"/>
        <v>228837</v>
      </c>
    </row>
    <row r="29" spans="1:25" x14ac:dyDescent="0.3">
      <c r="A29" s="25" t="s">
        <v>89</v>
      </c>
      <c r="B29" s="25" t="s">
        <v>90</v>
      </c>
      <c r="C29" s="26" t="s">
        <v>91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59844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8">
        <v>1833</v>
      </c>
      <c r="O29" s="30" t="s">
        <v>41</v>
      </c>
      <c r="P29" s="31">
        <v>0</v>
      </c>
      <c r="Q29" s="31">
        <v>1</v>
      </c>
      <c r="R29" s="31">
        <v>2</v>
      </c>
      <c r="S29" s="31">
        <v>1</v>
      </c>
      <c r="T29" s="31">
        <v>0</v>
      </c>
      <c r="U29" s="31">
        <v>0</v>
      </c>
      <c r="V29" s="31">
        <v>0</v>
      </c>
      <c r="W29" s="31">
        <v>0</v>
      </c>
      <c r="X29" s="32">
        <f t="shared" si="0"/>
        <v>4</v>
      </c>
      <c r="Y29" s="33">
        <f t="shared" si="1"/>
        <v>61677</v>
      </c>
    </row>
    <row r="30" spans="1:25" x14ac:dyDescent="0.3">
      <c r="A30" s="25" t="s">
        <v>84</v>
      </c>
      <c r="B30" s="25" t="s">
        <v>92</v>
      </c>
      <c r="C30" s="26" t="s">
        <v>93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174636</v>
      </c>
      <c r="I30" s="29">
        <v>27753</v>
      </c>
      <c r="J30" s="29">
        <v>0</v>
      </c>
      <c r="K30" s="29">
        <v>1500</v>
      </c>
      <c r="L30" s="29">
        <v>0</v>
      </c>
      <c r="M30" s="29">
        <v>0</v>
      </c>
      <c r="N30" s="28">
        <v>7216</v>
      </c>
      <c r="O30" s="30" t="s">
        <v>41</v>
      </c>
      <c r="P30" s="31">
        <v>0</v>
      </c>
      <c r="Q30" s="31">
        <v>0</v>
      </c>
      <c r="R30" s="31">
        <v>11</v>
      </c>
      <c r="S30" s="31">
        <v>0</v>
      </c>
      <c r="T30" s="31">
        <v>0</v>
      </c>
      <c r="U30" s="31">
        <v>0</v>
      </c>
      <c r="V30" s="31">
        <v>0</v>
      </c>
      <c r="W30" s="31">
        <v>0</v>
      </c>
      <c r="X30" s="32">
        <f t="shared" si="0"/>
        <v>11</v>
      </c>
      <c r="Y30" s="33">
        <f t="shared" si="1"/>
        <v>211105</v>
      </c>
    </row>
    <row r="31" spans="1:25" x14ac:dyDescent="0.3">
      <c r="A31" s="25" t="s">
        <v>84</v>
      </c>
      <c r="B31" s="25" t="s">
        <v>94</v>
      </c>
      <c r="C31" s="26" t="s">
        <v>95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186456</v>
      </c>
      <c r="I31" s="29">
        <v>23095</v>
      </c>
      <c r="J31" s="29">
        <v>0</v>
      </c>
      <c r="K31" s="29">
        <v>319</v>
      </c>
      <c r="L31" s="29">
        <v>0</v>
      </c>
      <c r="M31" s="29">
        <v>0</v>
      </c>
      <c r="N31" s="28">
        <v>7216</v>
      </c>
      <c r="O31" s="30" t="s">
        <v>41</v>
      </c>
      <c r="P31" s="31">
        <v>0</v>
      </c>
      <c r="Q31" s="31">
        <v>0</v>
      </c>
      <c r="R31" s="31">
        <v>2</v>
      </c>
      <c r="S31" s="31">
        <v>4</v>
      </c>
      <c r="T31" s="31">
        <v>3</v>
      </c>
      <c r="U31" s="31">
        <v>0</v>
      </c>
      <c r="V31" s="31">
        <v>0</v>
      </c>
      <c r="W31" s="31">
        <v>0</v>
      </c>
      <c r="X31" s="32">
        <f t="shared" si="0"/>
        <v>9</v>
      </c>
      <c r="Y31" s="33">
        <f t="shared" si="1"/>
        <v>217086</v>
      </c>
    </row>
    <row r="32" spans="1:25" x14ac:dyDescent="0.3">
      <c r="A32" s="25" t="s">
        <v>96</v>
      </c>
      <c r="B32" s="25" t="s">
        <v>97</v>
      </c>
      <c r="C32" s="26" t="s">
        <v>98</v>
      </c>
      <c r="D32" s="26">
        <v>2025</v>
      </c>
      <c r="E32" s="26" t="s">
        <v>99</v>
      </c>
      <c r="F32" s="27" t="s">
        <v>40</v>
      </c>
      <c r="G32" s="28">
        <v>0</v>
      </c>
      <c r="H32" s="29">
        <v>0</v>
      </c>
      <c r="I32" s="29">
        <v>27500</v>
      </c>
      <c r="J32" s="29">
        <v>0</v>
      </c>
      <c r="K32" s="29">
        <v>0</v>
      </c>
      <c r="L32" s="29">
        <v>0</v>
      </c>
      <c r="M32" s="29">
        <v>0</v>
      </c>
      <c r="N32" s="28">
        <v>2500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30000</v>
      </c>
    </row>
    <row r="33" spans="1:25" x14ac:dyDescent="0.3">
      <c r="A33" s="25" t="s">
        <v>84</v>
      </c>
      <c r="B33" s="25" t="s">
        <v>100</v>
      </c>
      <c r="C33" s="26" t="s">
        <v>101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176316</v>
      </c>
      <c r="I33" s="29">
        <v>41220</v>
      </c>
      <c r="J33" s="29">
        <v>0</v>
      </c>
      <c r="K33" s="29">
        <v>0</v>
      </c>
      <c r="L33" s="29">
        <v>0</v>
      </c>
      <c r="M33" s="29">
        <v>0</v>
      </c>
      <c r="N33" s="28">
        <v>9138</v>
      </c>
      <c r="O33" s="30" t="s">
        <v>41</v>
      </c>
      <c r="P33" s="31">
        <v>0</v>
      </c>
      <c r="Q33" s="31">
        <v>0</v>
      </c>
      <c r="R33" s="31">
        <v>3</v>
      </c>
      <c r="S33" s="31">
        <v>4</v>
      </c>
      <c r="T33" s="31">
        <v>2</v>
      </c>
      <c r="U33" s="31">
        <v>0</v>
      </c>
      <c r="V33" s="31">
        <v>0</v>
      </c>
      <c r="W33" s="31">
        <v>0</v>
      </c>
      <c r="X33" s="32">
        <f t="shared" si="0"/>
        <v>9</v>
      </c>
      <c r="Y33" s="33">
        <f t="shared" si="1"/>
        <v>226674</v>
      </c>
    </row>
    <row r="34" spans="1:25" x14ac:dyDescent="0.3">
      <c r="A34" s="25" t="s">
        <v>84</v>
      </c>
      <c r="B34" s="25" t="s">
        <v>102</v>
      </c>
      <c r="C34" s="26" t="s">
        <v>103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120996</v>
      </c>
      <c r="I34" s="29">
        <v>14261</v>
      </c>
      <c r="J34" s="29">
        <v>0</v>
      </c>
      <c r="K34" s="29">
        <v>0</v>
      </c>
      <c r="L34" s="29">
        <v>0</v>
      </c>
      <c r="M34" s="29">
        <v>0</v>
      </c>
      <c r="N34" s="28">
        <v>3000</v>
      </c>
      <c r="O34" s="30" t="s">
        <v>41</v>
      </c>
      <c r="P34" s="31">
        <v>0</v>
      </c>
      <c r="Q34" s="31">
        <v>0</v>
      </c>
      <c r="R34" s="31">
        <v>4</v>
      </c>
      <c r="S34" s="31">
        <v>3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7</v>
      </c>
      <c r="Y34" s="33">
        <f t="shared" si="1"/>
        <v>138257</v>
      </c>
    </row>
    <row r="35" spans="1:25" x14ac:dyDescent="0.3">
      <c r="A35" s="25" t="s">
        <v>79</v>
      </c>
      <c r="B35" s="25" t="s">
        <v>104</v>
      </c>
      <c r="C35" s="26" t="s">
        <v>105</v>
      </c>
      <c r="D35" s="26">
        <v>2025</v>
      </c>
      <c r="E35" s="26" t="s">
        <v>39</v>
      </c>
      <c r="F35" s="27" t="s">
        <v>40</v>
      </c>
      <c r="G35" s="28">
        <v>35839</v>
      </c>
      <c r="H35" s="29">
        <v>0</v>
      </c>
      <c r="I35" s="29">
        <v>1464</v>
      </c>
      <c r="J35" s="29">
        <v>600</v>
      </c>
      <c r="K35" s="29">
        <v>0</v>
      </c>
      <c r="L35" s="29">
        <v>0</v>
      </c>
      <c r="M35" s="29">
        <v>0</v>
      </c>
      <c r="N35" s="28">
        <v>3489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41392</v>
      </c>
    </row>
    <row r="36" spans="1:25" x14ac:dyDescent="0.3">
      <c r="A36" s="25" t="s">
        <v>84</v>
      </c>
      <c r="B36" s="25" t="s">
        <v>106</v>
      </c>
      <c r="C36" s="26" t="s">
        <v>107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101832</v>
      </c>
      <c r="I36" s="29">
        <v>9512</v>
      </c>
      <c r="J36" s="29">
        <v>0</v>
      </c>
      <c r="K36" s="29">
        <v>0</v>
      </c>
      <c r="L36" s="29">
        <v>0</v>
      </c>
      <c r="M36" s="29">
        <v>0</v>
      </c>
      <c r="N36" s="28">
        <v>3612</v>
      </c>
      <c r="O36" s="30" t="s">
        <v>41</v>
      </c>
      <c r="P36" s="31">
        <v>0</v>
      </c>
      <c r="Q36" s="31">
        <v>0</v>
      </c>
      <c r="R36" s="31">
        <v>4</v>
      </c>
      <c r="S36" s="31">
        <v>2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6</v>
      </c>
      <c r="Y36" s="33">
        <f t="shared" si="1"/>
        <v>114956</v>
      </c>
    </row>
    <row r="37" spans="1:25" x14ac:dyDescent="0.3">
      <c r="A37" s="25" t="s">
        <v>73</v>
      </c>
      <c r="B37" s="25" t="s">
        <v>108</v>
      </c>
      <c r="C37" s="26" t="s">
        <v>109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0</v>
      </c>
      <c r="I37" s="29">
        <v>51424</v>
      </c>
      <c r="J37" s="29">
        <v>0</v>
      </c>
      <c r="K37" s="29">
        <v>0</v>
      </c>
      <c r="L37" s="29">
        <v>0</v>
      </c>
      <c r="M37" s="29">
        <v>0</v>
      </c>
      <c r="N37" s="28">
        <v>1049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52473</v>
      </c>
    </row>
    <row r="38" spans="1:25" x14ac:dyDescent="0.3">
      <c r="A38" s="25" t="s">
        <v>110</v>
      </c>
      <c r="B38" s="25" t="s">
        <v>111</v>
      </c>
      <c r="C38" s="26" t="s">
        <v>112</v>
      </c>
      <c r="D38" s="26">
        <v>2025</v>
      </c>
      <c r="E38" s="26" t="s">
        <v>20</v>
      </c>
      <c r="F38" s="27" t="s">
        <v>40</v>
      </c>
      <c r="G38" s="28">
        <v>0</v>
      </c>
      <c r="H38" s="29">
        <v>0</v>
      </c>
      <c r="I38" s="29">
        <v>0</v>
      </c>
      <c r="J38" s="29">
        <v>0</v>
      </c>
      <c r="K38" s="29">
        <v>55077</v>
      </c>
      <c r="L38" s="29">
        <v>0</v>
      </c>
      <c r="M38" s="29">
        <v>0</v>
      </c>
      <c r="N38" s="28">
        <v>0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55077</v>
      </c>
    </row>
    <row r="39" spans="1:25" x14ac:dyDescent="0.3">
      <c r="A39" s="25" t="s">
        <v>60</v>
      </c>
      <c r="B39" s="25" t="s">
        <v>113</v>
      </c>
      <c r="C39" s="26" t="s">
        <v>114</v>
      </c>
      <c r="D39" s="26">
        <v>2025</v>
      </c>
      <c r="E39" s="26" t="s">
        <v>115</v>
      </c>
      <c r="F39" s="27" t="s">
        <v>116</v>
      </c>
      <c r="G39" s="28">
        <v>0</v>
      </c>
      <c r="H39" s="29">
        <v>35040</v>
      </c>
      <c r="I39" s="29">
        <v>13068</v>
      </c>
      <c r="J39" s="29">
        <v>1800</v>
      </c>
      <c r="K39" s="29">
        <v>2175</v>
      </c>
      <c r="L39" s="29">
        <v>0</v>
      </c>
      <c r="M39" s="29">
        <v>0</v>
      </c>
      <c r="N39" s="28">
        <v>3497</v>
      </c>
      <c r="O39" s="30" t="s">
        <v>41</v>
      </c>
      <c r="P39" s="31">
        <v>0</v>
      </c>
      <c r="Q39" s="31">
        <v>0</v>
      </c>
      <c r="R39" s="31">
        <v>1</v>
      </c>
      <c r="S39" s="31">
        <v>1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2</v>
      </c>
      <c r="Y39" s="33">
        <f t="shared" si="1"/>
        <v>55580</v>
      </c>
    </row>
    <row r="40" spans="1:25" x14ac:dyDescent="0.3">
      <c r="A40" s="25" t="s">
        <v>117</v>
      </c>
      <c r="B40" s="25" t="s">
        <v>118</v>
      </c>
      <c r="C40" s="26" t="s">
        <v>119</v>
      </c>
      <c r="D40" s="26">
        <v>2025</v>
      </c>
      <c r="E40" s="26" t="s">
        <v>39</v>
      </c>
      <c r="F40" s="27" t="s">
        <v>116</v>
      </c>
      <c r="G40" s="28">
        <v>0</v>
      </c>
      <c r="H40" s="29">
        <v>45144</v>
      </c>
      <c r="I40" s="29">
        <v>8000</v>
      </c>
      <c r="J40" s="29">
        <v>0</v>
      </c>
      <c r="K40" s="29">
        <v>1860</v>
      </c>
      <c r="L40" s="29">
        <v>0</v>
      </c>
      <c r="M40" s="29">
        <v>0</v>
      </c>
      <c r="N40" s="28">
        <v>0</v>
      </c>
      <c r="O40" s="30" t="s">
        <v>41</v>
      </c>
      <c r="P40" s="31">
        <v>0</v>
      </c>
      <c r="Q40" s="31">
        <v>0</v>
      </c>
      <c r="R40" s="31">
        <v>3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2">
        <f t="shared" si="0"/>
        <v>3</v>
      </c>
      <c r="Y40" s="33">
        <f t="shared" si="1"/>
        <v>55004</v>
      </c>
    </row>
    <row r="41" spans="1:25" x14ac:dyDescent="0.3">
      <c r="A41" s="25" t="s">
        <v>65</v>
      </c>
      <c r="B41" s="25" t="s">
        <v>66</v>
      </c>
      <c r="C41" s="26" t="s">
        <v>120</v>
      </c>
      <c r="D41" s="26">
        <v>2025</v>
      </c>
      <c r="E41" s="26" t="s">
        <v>39</v>
      </c>
      <c r="F41" s="27" t="s">
        <v>40</v>
      </c>
      <c r="G41" s="28">
        <v>93496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8">
        <v>2776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96272</v>
      </c>
    </row>
    <row r="42" spans="1:25" x14ac:dyDescent="0.3">
      <c r="A42" s="25" t="s">
        <v>121</v>
      </c>
      <c r="B42" s="25" t="s">
        <v>122</v>
      </c>
      <c r="C42" s="26" t="s">
        <v>123</v>
      </c>
      <c r="D42" s="26">
        <v>2025</v>
      </c>
      <c r="E42" s="26" t="s">
        <v>115</v>
      </c>
      <c r="F42" s="27" t="s">
        <v>40</v>
      </c>
      <c r="G42" s="28">
        <v>0</v>
      </c>
      <c r="H42" s="29">
        <v>58140</v>
      </c>
      <c r="I42" s="29">
        <v>9590</v>
      </c>
      <c r="J42" s="29">
        <v>0</v>
      </c>
      <c r="K42" s="29">
        <v>0</v>
      </c>
      <c r="L42" s="29">
        <v>0</v>
      </c>
      <c r="M42" s="29">
        <v>0</v>
      </c>
      <c r="N42" s="28">
        <v>0</v>
      </c>
      <c r="O42" s="30" t="s">
        <v>41</v>
      </c>
      <c r="P42" s="31">
        <v>0</v>
      </c>
      <c r="Q42" s="31">
        <v>0</v>
      </c>
      <c r="R42" s="31">
        <v>3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3</v>
      </c>
      <c r="Y42" s="33">
        <f t="shared" si="1"/>
        <v>67730</v>
      </c>
    </row>
    <row r="43" spans="1:25" x14ac:dyDescent="0.3">
      <c r="A43" s="25" t="s">
        <v>124</v>
      </c>
      <c r="B43" s="25" t="s">
        <v>125</v>
      </c>
      <c r="C43" s="26" t="s">
        <v>126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197088</v>
      </c>
      <c r="I43" s="29">
        <v>253719</v>
      </c>
      <c r="J43" s="29">
        <v>0</v>
      </c>
      <c r="K43" s="29">
        <v>0</v>
      </c>
      <c r="L43" s="29">
        <v>0</v>
      </c>
      <c r="M43" s="29">
        <v>0</v>
      </c>
      <c r="N43" s="28">
        <v>27737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478544</v>
      </c>
    </row>
    <row r="44" spans="1:25" x14ac:dyDescent="0.3">
      <c r="A44" s="25" t="s">
        <v>36</v>
      </c>
      <c r="B44" s="25" t="s">
        <v>127</v>
      </c>
      <c r="C44" s="26" t="s">
        <v>128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0</v>
      </c>
      <c r="I44" s="29">
        <v>64723</v>
      </c>
      <c r="J44" s="29">
        <v>0</v>
      </c>
      <c r="K44" s="29">
        <v>0</v>
      </c>
      <c r="L44" s="29">
        <v>0</v>
      </c>
      <c r="M44" s="29">
        <v>0</v>
      </c>
      <c r="N44" s="28">
        <v>1321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66044</v>
      </c>
    </row>
    <row r="45" spans="1:25" x14ac:dyDescent="0.3">
      <c r="A45" s="25" t="s">
        <v>60</v>
      </c>
      <c r="B45" s="25" t="s">
        <v>129</v>
      </c>
      <c r="C45" s="26" t="s">
        <v>130</v>
      </c>
      <c r="D45" s="26">
        <v>2025</v>
      </c>
      <c r="E45" s="26" t="s">
        <v>115</v>
      </c>
      <c r="F45" s="27" t="s">
        <v>40</v>
      </c>
      <c r="G45" s="28">
        <v>0</v>
      </c>
      <c r="H45" s="29">
        <v>45144</v>
      </c>
      <c r="I45" s="29">
        <v>63193</v>
      </c>
      <c r="J45" s="29">
        <v>14400</v>
      </c>
      <c r="K45" s="29">
        <v>2000</v>
      </c>
      <c r="L45" s="29">
        <v>2200</v>
      </c>
      <c r="M45" s="29">
        <v>0</v>
      </c>
      <c r="N45" s="28">
        <v>12000</v>
      </c>
      <c r="O45" s="30" t="s">
        <v>41</v>
      </c>
      <c r="P45" s="31">
        <v>0</v>
      </c>
      <c r="Q45" s="31">
        <v>0</v>
      </c>
      <c r="R45" s="31">
        <v>3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3</v>
      </c>
      <c r="Y45" s="33">
        <f t="shared" si="1"/>
        <v>138937</v>
      </c>
    </row>
    <row r="46" spans="1:25" x14ac:dyDescent="0.3">
      <c r="A46" s="25" t="s">
        <v>60</v>
      </c>
      <c r="B46" s="25" t="s">
        <v>131</v>
      </c>
      <c r="C46" s="26" t="s">
        <v>132</v>
      </c>
      <c r="D46" s="26">
        <v>2025</v>
      </c>
      <c r="E46" s="26" t="s">
        <v>115</v>
      </c>
      <c r="F46" s="27" t="s">
        <v>40</v>
      </c>
      <c r="G46" s="28">
        <v>0</v>
      </c>
      <c r="H46" s="29">
        <v>33624</v>
      </c>
      <c r="I46" s="29">
        <v>35793</v>
      </c>
      <c r="J46" s="29">
        <v>30000</v>
      </c>
      <c r="K46" s="29">
        <v>2000</v>
      </c>
      <c r="L46" s="29">
        <v>1500</v>
      </c>
      <c r="M46" s="29">
        <v>0</v>
      </c>
      <c r="N46" s="28">
        <v>9000</v>
      </c>
      <c r="O46" s="30" t="s">
        <v>41</v>
      </c>
      <c r="P46" s="31">
        <v>0</v>
      </c>
      <c r="Q46" s="31">
        <v>0</v>
      </c>
      <c r="R46" s="31">
        <v>1</v>
      </c>
      <c r="S46" s="31">
        <v>1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2</v>
      </c>
      <c r="Y46" s="33">
        <f t="shared" si="1"/>
        <v>111917</v>
      </c>
    </row>
    <row r="47" spans="1:25" x14ac:dyDescent="0.3">
      <c r="A47" s="25" t="s">
        <v>110</v>
      </c>
      <c r="B47" s="25" t="s">
        <v>133</v>
      </c>
      <c r="C47" s="26" t="s">
        <v>134</v>
      </c>
      <c r="D47" s="26">
        <v>2025</v>
      </c>
      <c r="E47" s="26" t="s">
        <v>99</v>
      </c>
      <c r="F47" s="27" t="s">
        <v>116</v>
      </c>
      <c r="G47" s="28">
        <v>0</v>
      </c>
      <c r="H47" s="29">
        <v>0</v>
      </c>
      <c r="I47" s="29">
        <v>222473</v>
      </c>
      <c r="J47" s="29">
        <v>0</v>
      </c>
      <c r="K47" s="29">
        <v>0</v>
      </c>
      <c r="L47" s="29">
        <v>50000</v>
      </c>
      <c r="M47" s="29">
        <v>0</v>
      </c>
      <c r="N47" s="28">
        <v>26948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299421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28"/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</sheetData>
  <autoFilter ref="A10:Y10" xr:uid="{65FDF39D-E2EC-496B-88E3-D7ABCA4B0C02}"/>
  <conditionalFormatting sqref="D11:D57">
    <cfRule type="expression" dxfId="2" priority="1">
      <formula>OR($D11&gt;2025,AND($D11&lt;2025,$D11&lt;&gt;""))</formula>
    </cfRule>
  </conditionalFormatting>
  <conditionalFormatting sqref="Y11:Y5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7" xr:uid="{91C71918-3DD7-4006-A575-CAD4515D5AAE}">
      <formula1>"DV, YHDP"</formula1>
    </dataValidation>
    <dataValidation type="list" allowBlank="1" showInputMessage="1" showErrorMessage="1" sqref="O11:O57" xr:uid="{ED030A4D-ECA3-4441-9C52-C0F3F838CB62}">
      <formula1>"FMR, Actual Rent"</formula1>
    </dataValidation>
    <dataValidation type="list" allowBlank="1" showInputMessage="1" showErrorMessage="1" sqref="E11:E57" xr:uid="{E22061F0-35C2-4691-8F35-3A19160525A5}">
      <formula1>"PH, TH, Joint TH &amp; PH-RRH, HMIS, SSO, TRA, PRA, SRA, S+C/SRO"</formula1>
    </dataValidation>
    <dataValidation allowBlank="1" showErrorMessage="1" sqref="A10:Y10" xr:uid="{D537C839-91BC-4D1A-9693-02F7A869115D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2024-06-13T16:04:23Z</dcterms:created>
  <dcterms:modified xsi:type="dcterms:W3CDTF">2024-06-13T19:52:50Z</dcterms:modified>
</cp:coreProperties>
</file>