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2FC34367-6378-48D0-96AB-F72F3A1E4E14}" xr6:coauthVersionLast="47" xr6:coauthVersionMax="47" xr10:uidLastSave="{00000000-0000-0000-0000-000000000000}"/>
  <bookViews>
    <workbookView xWindow="5760" yWindow="5760" windowWidth="23220" windowHeight="12720" xr2:uid="{FE3C1AC9-88D7-4E65-A586-6BC28653B609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3" i="1" l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B5" i="1" s="1"/>
  <c r="C5" i="1" s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<sst xmlns="http://schemas.openxmlformats.org/spreadsheetml/2006/main" count="119" uniqueCount="75">
  <si>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</si>
  <si>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</si>
  <si>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</si>
  <si>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</si>
  <si>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</si>
  <si>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</si>
  <si>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</si>
  <si>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</si>
  <si>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</si>
  <si>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</si>
  <si>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</si>
  <si>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</si>
  <si>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</si>
  <si>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</si>
  <si>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</si>
  <si>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</si>
  <si>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</si>
  <si>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</si>
  <si>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</si>
  <si>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</si>
  <si>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</si>
  <si>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</si>
  <si>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</si>
  <si>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</si>
  <si>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</si>
  <si>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</si>
  <si>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</si>
  <si>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</si>
  <si>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</si>
  <si>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</si>
  <si>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</si>
  <si>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</si>
  <si>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</si>
  <si>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</si>
  <si>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</si>
  <si>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MD-505</t>
  </si>
  <si>
    <t>Baltimore County, Maryland</t>
  </si>
  <si>
    <t>HMIS 2023</t>
  </si>
  <si>
    <t>MD0121L3B052316</t>
  </si>
  <si>
    <t/>
  </si>
  <si>
    <t>Baltimore</t>
  </si>
  <si>
    <t>Baltimore County CoC</t>
  </si>
  <si>
    <t>Baltimore County Department of Housing and Community Development</t>
  </si>
  <si>
    <t>Prologue Homeless Outreach 2023</t>
  </si>
  <si>
    <t>MD0122L3B052316</t>
  </si>
  <si>
    <t>SSO</t>
  </si>
  <si>
    <t>Associated Catholic Charities, Inc.</t>
  </si>
  <si>
    <t>2023 Project Promise</t>
  </si>
  <si>
    <t>MD0124L3B052316</t>
  </si>
  <si>
    <t>PH</t>
  </si>
  <si>
    <t>Community Assistance Network, Inc.</t>
  </si>
  <si>
    <t>Samaritan PSH FY2023</t>
  </si>
  <si>
    <t>MD0125L3B052316</t>
  </si>
  <si>
    <t>Maryland Department of Health, Behavioral Health Administration</t>
  </si>
  <si>
    <t>BHA PSH Baltimore County 38 units FY 2023</t>
  </si>
  <si>
    <t>MD0126L3B052316</t>
  </si>
  <si>
    <t>FMR</t>
  </si>
  <si>
    <t>BHA PSH Baltimore County 13 units FY 2023</t>
  </si>
  <si>
    <t>MD0127L3B052316</t>
  </si>
  <si>
    <t>Arbutus PSH 2023</t>
  </si>
  <si>
    <t>MD0258L3B052312</t>
  </si>
  <si>
    <t>SVDP Scattered Site PSH 2023</t>
  </si>
  <si>
    <t>MD0259L3B052313</t>
  </si>
  <si>
    <t>2023 Hosanna House</t>
  </si>
  <si>
    <t>MD0273L3B052310</t>
  </si>
  <si>
    <t>Samaritan PSH 15 unit</t>
  </si>
  <si>
    <t>MD0282L3B052312</t>
  </si>
  <si>
    <t>Actual Rent</t>
  </si>
  <si>
    <t>DSS RRH 2023</t>
  </si>
  <si>
    <t>MD0288L3B052311</t>
  </si>
  <si>
    <t>Prologue PSH 2023</t>
  </si>
  <si>
    <t>MD0316L3B052309</t>
  </si>
  <si>
    <t>FCC DV CE SSO FY23</t>
  </si>
  <si>
    <t>MD0418D3B052305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</si>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</sst>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4B7AD-A7C6-46C7-8762-90A69D62EBF4}">
  <sheetPr codeName="Sheet67">
    <pageSetUpPr fitToPage="1"/>
  </sheetPr>
  <dimension ref="A1:Y3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91865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3057805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168914</v>
      </c>
      <c r="L11" s="29">
        <v>0</v>
      </c>
      <c r="M11" s="29">
        <v>0</v>
      </c>
      <c r="N11" s="28">
        <v>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3" si="0">SUM(P11:W11)</f>
        <v>0</v>
      </c>
      <c r="Y11" s="33">
        <f t="shared" ref="Y11:Y33" si="1">SUM(G11:N11)</f>
        <v>168914</v>
      </c>
    </row>
    <row r="12" spans="1:25" x14ac:dyDescent="0.3">
      <c r="A12" s="25" t="s">
        <v>36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0</v>
      </c>
      <c r="H12" s="29">
        <v>0</v>
      </c>
      <c r="I12" s="29">
        <v>211589</v>
      </c>
      <c r="J12" s="29">
        <v>0</v>
      </c>
      <c r="K12" s="29">
        <v>0</v>
      </c>
      <c r="L12" s="29">
        <v>0</v>
      </c>
      <c r="M12" s="29">
        <v>0</v>
      </c>
      <c r="N12" s="28">
        <v>8804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220393</v>
      </c>
    </row>
    <row r="13" spans="1:25" x14ac:dyDescent="0.3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49</v>
      </c>
      <c r="F13" s="27" t="s">
        <v>39</v>
      </c>
      <c r="G13" s="28">
        <v>56296</v>
      </c>
      <c r="H13" s="29">
        <v>0</v>
      </c>
      <c r="I13" s="29">
        <v>24112</v>
      </c>
      <c r="J13" s="29">
        <v>10023</v>
      </c>
      <c r="K13" s="29">
        <v>0</v>
      </c>
      <c r="L13" s="29">
        <v>0</v>
      </c>
      <c r="M13" s="29">
        <v>0</v>
      </c>
      <c r="N13" s="28">
        <v>1112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91543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49</v>
      </c>
      <c r="F14" s="27" t="s">
        <v>39</v>
      </c>
      <c r="G14" s="28">
        <v>164683</v>
      </c>
      <c r="H14" s="29">
        <v>0</v>
      </c>
      <c r="I14" s="29">
        <v>38060</v>
      </c>
      <c r="J14" s="29">
        <v>6827</v>
      </c>
      <c r="K14" s="29">
        <v>0</v>
      </c>
      <c r="L14" s="29">
        <v>0</v>
      </c>
      <c r="M14" s="29">
        <v>0</v>
      </c>
      <c r="N14" s="28">
        <v>7520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217090</v>
      </c>
    </row>
    <row r="15" spans="1:25" x14ac:dyDescent="0.3">
      <c r="A15" s="25" t="s">
        <v>53</v>
      </c>
      <c r="B15" s="25" t="s">
        <v>54</v>
      </c>
      <c r="C15" s="26" t="s">
        <v>55</v>
      </c>
      <c r="D15" s="26">
        <v>2025</v>
      </c>
      <c r="E15" s="26" t="s">
        <v>49</v>
      </c>
      <c r="F15" s="27" t="s">
        <v>39</v>
      </c>
      <c r="G15" s="28">
        <v>0</v>
      </c>
      <c r="H15" s="29">
        <v>753588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8">
        <v>37506</v>
      </c>
      <c r="O15" s="30" t="s">
        <v>56</v>
      </c>
      <c r="P15" s="31">
        <v>0</v>
      </c>
      <c r="Q15" s="31">
        <v>0</v>
      </c>
      <c r="R15" s="31">
        <v>10</v>
      </c>
      <c r="S15" s="31">
        <v>13</v>
      </c>
      <c r="T15" s="31">
        <v>15</v>
      </c>
      <c r="U15" s="31">
        <v>0</v>
      </c>
      <c r="V15" s="31">
        <v>0</v>
      </c>
      <c r="W15" s="31">
        <v>0</v>
      </c>
      <c r="X15" s="32">
        <f t="shared" si="0"/>
        <v>38</v>
      </c>
      <c r="Y15" s="33">
        <f t="shared" si="1"/>
        <v>791094</v>
      </c>
    </row>
    <row r="16" spans="1:25" x14ac:dyDescent="0.3">
      <c r="A16" s="25" t="s">
        <v>53</v>
      </c>
      <c r="B16" s="25" t="s">
        <v>57</v>
      </c>
      <c r="C16" s="26" t="s">
        <v>58</v>
      </c>
      <c r="D16" s="26">
        <v>2025</v>
      </c>
      <c r="E16" s="26" t="s">
        <v>49</v>
      </c>
      <c r="F16" s="27" t="s">
        <v>39</v>
      </c>
      <c r="G16" s="28">
        <v>0</v>
      </c>
      <c r="H16" s="29">
        <v>215268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8">
        <v>8324</v>
      </c>
      <c r="O16" s="30" t="s">
        <v>56</v>
      </c>
      <c r="P16" s="31">
        <v>0</v>
      </c>
      <c r="Q16" s="31">
        <v>0</v>
      </c>
      <c r="R16" s="31">
        <v>9</v>
      </c>
      <c r="S16" s="31">
        <v>3</v>
      </c>
      <c r="T16" s="31">
        <v>1</v>
      </c>
      <c r="U16" s="31">
        <v>0</v>
      </c>
      <c r="V16" s="31">
        <v>0</v>
      </c>
      <c r="W16" s="31">
        <v>0</v>
      </c>
      <c r="X16" s="32">
        <f t="shared" si="0"/>
        <v>13</v>
      </c>
      <c r="Y16" s="33">
        <f t="shared" si="1"/>
        <v>223592</v>
      </c>
    </row>
    <row r="17" spans="1:25" x14ac:dyDescent="0.3">
      <c r="A17" s="25" t="s">
        <v>36</v>
      </c>
      <c r="B17" s="25" t="s">
        <v>59</v>
      </c>
      <c r="C17" s="26" t="s">
        <v>60</v>
      </c>
      <c r="D17" s="26">
        <v>2025</v>
      </c>
      <c r="E17" s="26" t="s">
        <v>49</v>
      </c>
      <c r="F17" s="27" t="s">
        <v>39</v>
      </c>
      <c r="G17" s="28">
        <v>0</v>
      </c>
      <c r="H17" s="29">
        <v>0</v>
      </c>
      <c r="I17" s="29">
        <v>18322</v>
      </c>
      <c r="J17" s="29">
        <v>82687</v>
      </c>
      <c r="K17" s="29">
        <v>0</v>
      </c>
      <c r="L17" s="29">
        <v>0</v>
      </c>
      <c r="M17" s="29">
        <v>0</v>
      </c>
      <c r="N17" s="28">
        <v>2709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103718</v>
      </c>
    </row>
    <row r="18" spans="1:25" x14ac:dyDescent="0.3">
      <c r="A18" s="25" t="s">
        <v>36</v>
      </c>
      <c r="B18" s="25" t="s">
        <v>61</v>
      </c>
      <c r="C18" s="26" t="s">
        <v>62</v>
      </c>
      <c r="D18" s="26">
        <v>2025</v>
      </c>
      <c r="E18" s="26" t="s">
        <v>49</v>
      </c>
      <c r="F18" s="27" t="s">
        <v>39</v>
      </c>
      <c r="G18" s="28">
        <v>182178</v>
      </c>
      <c r="H18" s="29">
        <v>0</v>
      </c>
      <c r="I18" s="29">
        <v>79741</v>
      </c>
      <c r="J18" s="29">
        <v>0</v>
      </c>
      <c r="K18" s="29">
        <v>0</v>
      </c>
      <c r="L18" s="29">
        <v>0</v>
      </c>
      <c r="M18" s="29">
        <v>0</v>
      </c>
      <c r="N18" s="28">
        <v>17265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279184</v>
      </c>
    </row>
    <row r="19" spans="1:25" x14ac:dyDescent="0.3">
      <c r="A19" s="25" t="s">
        <v>36</v>
      </c>
      <c r="B19" s="25" t="s">
        <v>63</v>
      </c>
      <c r="C19" s="26" t="s">
        <v>64</v>
      </c>
      <c r="D19" s="26">
        <v>2025</v>
      </c>
      <c r="E19" s="26" t="s">
        <v>49</v>
      </c>
      <c r="F19" s="27" t="s">
        <v>39</v>
      </c>
      <c r="G19" s="28">
        <v>0</v>
      </c>
      <c r="H19" s="29">
        <v>0</v>
      </c>
      <c r="I19" s="29">
        <v>53000</v>
      </c>
      <c r="J19" s="29">
        <v>73560</v>
      </c>
      <c r="K19" s="29">
        <v>0</v>
      </c>
      <c r="L19" s="29">
        <v>0</v>
      </c>
      <c r="M19" s="29">
        <v>0</v>
      </c>
      <c r="N19" s="28">
        <v>5219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131779</v>
      </c>
    </row>
    <row r="20" spans="1:25" x14ac:dyDescent="0.3">
      <c r="A20" s="25" t="s">
        <v>36</v>
      </c>
      <c r="B20" s="25" t="s">
        <v>65</v>
      </c>
      <c r="C20" s="26" t="s">
        <v>66</v>
      </c>
      <c r="D20" s="26">
        <v>2025</v>
      </c>
      <c r="E20" s="26" t="s">
        <v>49</v>
      </c>
      <c r="F20" s="27" t="s">
        <v>39</v>
      </c>
      <c r="G20" s="28">
        <v>0</v>
      </c>
      <c r="H20" s="29">
        <v>185700</v>
      </c>
      <c r="I20" s="29">
        <v>45912</v>
      </c>
      <c r="J20" s="29">
        <v>0</v>
      </c>
      <c r="K20" s="29">
        <v>0</v>
      </c>
      <c r="L20" s="29">
        <v>0</v>
      </c>
      <c r="M20" s="29">
        <v>0</v>
      </c>
      <c r="N20" s="28">
        <v>11259</v>
      </c>
      <c r="O20" s="30" t="s">
        <v>67</v>
      </c>
      <c r="P20" s="31">
        <v>0</v>
      </c>
      <c r="Q20" s="31">
        <v>0</v>
      </c>
      <c r="R20" s="31">
        <v>9</v>
      </c>
      <c r="S20" s="31">
        <v>0</v>
      </c>
      <c r="T20" s="31">
        <v>5</v>
      </c>
      <c r="U20" s="31">
        <v>0</v>
      </c>
      <c r="V20" s="31">
        <v>1</v>
      </c>
      <c r="W20" s="31">
        <v>0</v>
      </c>
      <c r="X20" s="32">
        <f t="shared" si="0"/>
        <v>15</v>
      </c>
      <c r="Y20" s="33">
        <f t="shared" si="1"/>
        <v>242871</v>
      </c>
    </row>
    <row r="21" spans="1:25" x14ac:dyDescent="0.3">
      <c r="A21" s="25" t="s">
        <v>36</v>
      </c>
      <c r="B21" s="25" t="s">
        <v>68</v>
      </c>
      <c r="C21" s="26" t="s">
        <v>69</v>
      </c>
      <c r="D21" s="26">
        <v>2025</v>
      </c>
      <c r="E21" s="26" t="s">
        <v>49</v>
      </c>
      <c r="F21" s="27" t="s">
        <v>39</v>
      </c>
      <c r="G21" s="28">
        <v>0</v>
      </c>
      <c r="H21" s="29">
        <v>163656</v>
      </c>
      <c r="I21" s="29">
        <v>68801</v>
      </c>
      <c r="J21" s="29">
        <v>0</v>
      </c>
      <c r="K21" s="29">
        <v>0</v>
      </c>
      <c r="L21" s="29">
        <v>0</v>
      </c>
      <c r="M21" s="29">
        <v>0</v>
      </c>
      <c r="N21" s="28">
        <v>12945</v>
      </c>
      <c r="O21" s="30" t="s">
        <v>56</v>
      </c>
      <c r="P21" s="31">
        <v>0</v>
      </c>
      <c r="Q21" s="31">
        <v>0</v>
      </c>
      <c r="R21" s="31">
        <v>1</v>
      </c>
      <c r="S21" s="31">
        <v>8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9</v>
      </c>
      <c r="Y21" s="33">
        <f t="shared" si="1"/>
        <v>245402</v>
      </c>
    </row>
    <row r="22" spans="1:25" x14ac:dyDescent="0.3">
      <c r="A22" s="25" t="s">
        <v>36</v>
      </c>
      <c r="B22" s="25" t="s">
        <v>70</v>
      </c>
      <c r="C22" s="26" t="s">
        <v>71</v>
      </c>
      <c r="D22" s="26">
        <v>2025</v>
      </c>
      <c r="E22" s="26" t="s">
        <v>49</v>
      </c>
      <c r="F22" s="27" t="s">
        <v>39</v>
      </c>
      <c r="G22" s="28">
        <v>0</v>
      </c>
      <c r="H22" s="29">
        <v>200808</v>
      </c>
      <c r="I22" s="29">
        <v>40117</v>
      </c>
      <c r="J22" s="29">
        <v>0</v>
      </c>
      <c r="K22" s="29">
        <v>0</v>
      </c>
      <c r="L22" s="29">
        <v>0</v>
      </c>
      <c r="M22" s="29">
        <v>0</v>
      </c>
      <c r="N22" s="28">
        <v>9435</v>
      </c>
      <c r="O22" s="30" t="s">
        <v>67</v>
      </c>
      <c r="P22" s="31">
        <v>0</v>
      </c>
      <c r="Q22" s="31">
        <v>0</v>
      </c>
      <c r="R22" s="31">
        <v>4</v>
      </c>
      <c r="S22" s="31">
        <v>6</v>
      </c>
      <c r="T22" s="31">
        <v>0</v>
      </c>
      <c r="U22" s="31">
        <v>2</v>
      </c>
      <c r="V22" s="31">
        <v>0</v>
      </c>
      <c r="W22" s="31">
        <v>0</v>
      </c>
      <c r="X22" s="32">
        <f t="shared" si="0"/>
        <v>12</v>
      </c>
      <c r="Y22" s="33">
        <f t="shared" si="1"/>
        <v>250360</v>
      </c>
    </row>
    <row r="23" spans="1:25" x14ac:dyDescent="0.3">
      <c r="A23" s="25" t="s">
        <v>36</v>
      </c>
      <c r="B23" s="25" t="s">
        <v>72</v>
      </c>
      <c r="C23" s="26" t="s">
        <v>73</v>
      </c>
      <c r="D23" s="26">
        <v>2025</v>
      </c>
      <c r="E23" s="26" t="s">
        <v>45</v>
      </c>
      <c r="F23" s="27" t="s">
        <v>74</v>
      </c>
      <c r="G23" s="28">
        <v>0</v>
      </c>
      <c r="H23" s="29">
        <v>0</v>
      </c>
      <c r="I23" s="29">
        <v>86770</v>
      </c>
      <c r="J23" s="29">
        <v>0</v>
      </c>
      <c r="K23" s="29">
        <v>0</v>
      </c>
      <c r="L23" s="29">
        <v>0</v>
      </c>
      <c r="M23" s="29">
        <v>0</v>
      </c>
      <c r="N23" s="28">
        <v>5095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91865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39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39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39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39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</sheetData>
  <autoFilter ref="A10:Y10" xr:uid="{9444B7AD-A7C6-46C7-8762-90A69D62EBF4}"/>
  <conditionalFormatting sqref="D11:D33">
    <cfRule type="expression" dxfId="2" priority="1">
      <formula>OR($D11&gt;2025,AND($D11&lt;2025,$D11&lt;&gt;""))</formula>
    </cfRule>
  </conditionalFormatting>
  <conditionalFormatting sqref="Y11:Y3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3" xr:uid="{7659903C-3840-4510-9681-4691294248C2}">
      <formula1>"FMR, Actual Rent"</formula1>
    </dataValidation>
    <dataValidation type="list" allowBlank="1" showInputMessage="1" showErrorMessage="1" sqref="F11:F33" xr:uid="{293DE769-48E3-4BFF-8034-E19EE0DD5198}">
      <formula1>"DV, YHDP"</formula1>
    </dataValidation>
    <dataValidation type="list" allowBlank="1" showInputMessage="1" showErrorMessage="1" sqref="E11:E33" xr:uid="{DD0B8A23-E30C-40A8-A647-305A0B7CFDB4}">
      <formula1>"PH, TH, Joint TH &amp; PH-RRH, HMIS, SSO, TRA, PRA, SRA, S+C/SRO"</formula1>
    </dataValidation>
    <dataValidation allowBlank="1" showErrorMessage="1" sqref="A10:Y10" xr:uid="{0708C6C3-2F6B-4B43-ABBC-EE5A4284FFC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2024-08-01T18:27:34Z</dcterms:created>
  <dcterms:modified xsi:type="dcterms:W3CDTF">2024-08-01T18:53:30Z</dcterms:modified>
</cp:coreProperties>
</file>