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5F184FFF-4376-4BE5-876B-D02C8DBBB266}" xr6:coauthVersionLast="47" xr6:coauthVersionMax="47" xr10:uidLastSave="{00000000-0000-0000-0000-000000000000}"/>
  <bookViews>
    <workbookView xWindow="10440" yWindow="5808" windowWidth="29436" windowHeight="16176" xr2:uid="{9D8EF7C0-4A43-4ECF-9CC1-7A3C459530A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/>
  <c r="B6" i="1"/>
  <c r="C6" i="1" s="1"/>
</calcChain>
</file>

<file path=xl/sharedStrings.xml><?xml version="1.0" encoding="utf-8"?>
<sst xmlns="http://schemas.openxmlformats.org/spreadsheetml/2006/main" count="118" uniqueCount="72">
  <si>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</si>
  <si>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</si>
  <si>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</si>
  <si>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</si>
  <si>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</si>
  <si>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</si>
  <si>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</si>
  <si>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</si>
  <si>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</si>
  <si>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</si>
  <si>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</si>
  <si>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</si>
  <si>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</si>
  <si>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</si>
  <si>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</si>
  <si>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</si>
  <si>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</si>
  <si>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</si>
  <si>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</si>
  <si>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</si>
  <si>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</si>
  <si>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</si>
  <si>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</si>
  <si>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</si>
  <si>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</si>
  <si>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</si>
  <si>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</si>
  <si>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</si>
  <si>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</si>
  <si>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</si>
  <si>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</si>
  <si>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</si>
  <si>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</si>
  <si>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</si>
  <si>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</si>
  <si>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MA-509</t>
  </si>
  <si>
    <t>City of Cambridge, Massachusetts</t>
  </si>
  <si>
    <t>Heading Home: Solid Ground PSH</t>
  </si>
  <si>
    <t>MA0151L1T092313</t>
  </si>
  <si>
    <t>PH</t>
  </si>
  <si>
    <t/>
  </si>
  <si>
    <t>Boston</t>
  </si>
  <si>
    <t>Cambridge CoC</t>
  </si>
  <si>
    <t>City of Cambridge Department of Human Service Programs</t>
  </si>
  <si>
    <t>HomeStart: Going Home PSH</t>
  </si>
  <si>
    <t>MA0152L1T092314</t>
  </si>
  <si>
    <t>Cambridge Dedicated HMIS</t>
  </si>
  <si>
    <t>MA0155L1T092316</t>
  </si>
  <si>
    <t>Heading Home: Cambridge Homeless to Housing PSH</t>
  </si>
  <si>
    <t>MA0156L1T092316</t>
  </si>
  <si>
    <t>HomeStart: Key PSH</t>
  </si>
  <si>
    <t>MA0170L1T092316</t>
  </si>
  <si>
    <t>PRA: YMCA SRO Project</t>
  </si>
  <si>
    <t>MA0179L1T092316</t>
  </si>
  <si>
    <t>FMR</t>
  </si>
  <si>
    <t>TRA Consolidated</t>
  </si>
  <si>
    <t>MA0180L1T092316</t>
  </si>
  <si>
    <t>Heading Home: Cambridge Stepping Stone PSH</t>
  </si>
  <si>
    <t>MA0317L1T092315</t>
  </si>
  <si>
    <t>Cambridge Coordinated Intake</t>
  </si>
  <si>
    <t>MA0542L1T092308</t>
  </si>
  <si>
    <t>SSO</t>
  </si>
  <si>
    <t>BayCove: Supportive Housing Ending Homelessness</t>
  </si>
  <si>
    <t>MA0570L1T092307</t>
  </si>
  <si>
    <t>Transition House: T-House PSH</t>
  </si>
  <si>
    <t>MA0572L1T092307</t>
  </si>
  <si>
    <t>Transition House: Rapid Rehousing Project</t>
  </si>
  <si>
    <t>MA0637D1T092305</t>
  </si>
  <si>
    <t>DV</t>
  </si>
  <si>
    <t>Actual Rent</t>
  </si>
  <si>
    <t>Bay Cove: Cambridge PSH</t>
  </si>
  <si>
    <t>MA0769T1T092301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</si>
</sst>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D134-1BBF-483F-8EE0-E204844658CC}">
  <sheetPr codeName="Sheet154">
    <pageSetUpPr fitToPage="1"/>
  </sheetPr>
  <dimension ref="A1:DF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266165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6112301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138093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11880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3" si="0">SUM(P11:W11)</f>
        <v>0</v>
      </c>
      <c r="Y11" s="33">
        <f t="shared" ref="Y11:Y33" si="1">SUM(G11:N11)</f>
        <v>149973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729133</v>
      </c>
      <c r="H12" s="29">
        <v>0</v>
      </c>
      <c r="I12" s="29">
        <v>131944</v>
      </c>
      <c r="J12" s="29">
        <v>168</v>
      </c>
      <c r="K12" s="29">
        <v>0</v>
      </c>
      <c r="L12" s="29">
        <v>0</v>
      </c>
      <c r="M12" s="29">
        <v>0</v>
      </c>
      <c r="N12" s="28">
        <v>58819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920064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32334</v>
      </c>
      <c r="L13" s="29">
        <v>0</v>
      </c>
      <c r="M13" s="29">
        <v>0</v>
      </c>
      <c r="N13" s="28">
        <v>2666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35000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311748</v>
      </c>
      <c r="H14" s="29">
        <v>0</v>
      </c>
      <c r="I14" s="29">
        <v>78160</v>
      </c>
      <c r="J14" s="29">
        <v>43234</v>
      </c>
      <c r="K14" s="29">
        <v>240</v>
      </c>
      <c r="L14" s="29">
        <v>0</v>
      </c>
      <c r="M14" s="29">
        <v>0</v>
      </c>
      <c r="N14" s="28">
        <v>13870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447252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1068048</v>
      </c>
      <c r="H15" s="29">
        <v>0</v>
      </c>
      <c r="I15" s="29">
        <v>125962</v>
      </c>
      <c r="J15" s="29">
        <v>2027</v>
      </c>
      <c r="K15" s="29">
        <v>0</v>
      </c>
      <c r="L15" s="29">
        <v>0</v>
      </c>
      <c r="M15" s="29">
        <v>0</v>
      </c>
      <c r="N15" s="28">
        <v>79049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1275086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236964</v>
      </c>
      <c r="I16" s="29">
        <v>26172</v>
      </c>
      <c r="J16" s="29">
        <v>0</v>
      </c>
      <c r="K16" s="29">
        <v>0</v>
      </c>
      <c r="L16" s="29">
        <v>0</v>
      </c>
      <c r="M16" s="29">
        <v>0</v>
      </c>
      <c r="N16" s="28">
        <v>16794</v>
      </c>
      <c r="O16" s="30" t="s">
        <v>54</v>
      </c>
      <c r="P16" s="31">
        <v>13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13</v>
      </c>
      <c r="Y16" s="33">
        <f t="shared" si="1"/>
        <v>279930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363864</v>
      </c>
      <c r="I17" s="29">
        <v>12151</v>
      </c>
      <c r="J17" s="29">
        <v>0</v>
      </c>
      <c r="K17" s="29">
        <v>0</v>
      </c>
      <c r="L17" s="29">
        <v>0</v>
      </c>
      <c r="M17" s="29">
        <v>0</v>
      </c>
      <c r="N17" s="28">
        <v>15276</v>
      </c>
      <c r="O17" s="30" t="s">
        <v>54</v>
      </c>
      <c r="P17" s="31">
        <v>0</v>
      </c>
      <c r="Q17" s="31">
        <v>0</v>
      </c>
      <c r="R17" s="31">
        <v>9</v>
      </c>
      <c r="S17" s="31">
        <v>4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13</v>
      </c>
      <c r="Y17" s="33">
        <f t="shared" si="1"/>
        <v>391291</v>
      </c>
    </row>
    <row r="18" spans="1:25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657694</v>
      </c>
      <c r="H18" s="29">
        <v>0</v>
      </c>
      <c r="I18" s="29">
        <v>78624</v>
      </c>
      <c r="J18" s="29">
        <v>5023</v>
      </c>
      <c r="K18" s="29">
        <v>0</v>
      </c>
      <c r="L18" s="29">
        <v>0</v>
      </c>
      <c r="M18" s="29">
        <v>0</v>
      </c>
      <c r="N18" s="28">
        <v>56847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798188</v>
      </c>
    </row>
    <row r="19" spans="1:25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61</v>
      </c>
      <c r="F19" s="27" t="s">
        <v>40</v>
      </c>
      <c r="G19" s="28">
        <v>0</v>
      </c>
      <c r="H19" s="29">
        <v>0</v>
      </c>
      <c r="I19" s="29">
        <v>468250</v>
      </c>
      <c r="J19" s="29">
        <v>0</v>
      </c>
      <c r="K19" s="29">
        <v>0</v>
      </c>
      <c r="L19" s="29">
        <v>0</v>
      </c>
      <c r="M19" s="29">
        <v>0</v>
      </c>
      <c r="N19" s="28">
        <v>46825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515075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273420</v>
      </c>
      <c r="I20" s="29">
        <v>61402</v>
      </c>
      <c r="J20" s="29">
        <v>0</v>
      </c>
      <c r="K20" s="29">
        <v>0</v>
      </c>
      <c r="L20" s="29">
        <v>0</v>
      </c>
      <c r="M20" s="29">
        <v>0</v>
      </c>
      <c r="N20" s="28">
        <v>18144</v>
      </c>
      <c r="O20" s="30" t="s">
        <v>54</v>
      </c>
      <c r="P20" s="31">
        <v>10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10</v>
      </c>
      <c r="Y20" s="33">
        <f t="shared" si="1"/>
        <v>352966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360305</v>
      </c>
      <c r="H21" s="29">
        <v>0</v>
      </c>
      <c r="I21" s="29">
        <v>87552</v>
      </c>
      <c r="J21" s="29">
        <v>0</v>
      </c>
      <c r="K21" s="29">
        <v>0</v>
      </c>
      <c r="L21" s="29">
        <v>0</v>
      </c>
      <c r="M21" s="29">
        <v>0</v>
      </c>
      <c r="N21" s="28">
        <v>37517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485374</v>
      </c>
    </row>
    <row r="22" spans="1:25" x14ac:dyDescent="0.3">
      <c r="A22" s="25" t="s">
        <v>36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68</v>
      </c>
      <c r="G22" s="28">
        <v>0</v>
      </c>
      <c r="H22" s="29">
        <v>106572</v>
      </c>
      <c r="I22" s="29">
        <v>136338</v>
      </c>
      <c r="J22" s="29">
        <v>0</v>
      </c>
      <c r="K22" s="29">
        <v>0</v>
      </c>
      <c r="L22" s="29">
        <v>0</v>
      </c>
      <c r="M22" s="29">
        <v>0</v>
      </c>
      <c r="N22" s="28">
        <v>23255</v>
      </c>
      <c r="O22" s="30" t="s">
        <v>69</v>
      </c>
      <c r="P22" s="31">
        <v>0</v>
      </c>
      <c r="Q22" s="31">
        <v>0</v>
      </c>
      <c r="R22" s="31">
        <v>3</v>
      </c>
      <c r="S22" s="31">
        <v>3</v>
      </c>
      <c r="T22" s="31">
        <v>1</v>
      </c>
      <c r="U22" s="31">
        <v>0</v>
      </c>
      <c r="V22" s="31">
        <v>0</v>
      </c>
      <c r="W22" s="31">
        <v>0</v>
      </c>
      <c r="X22" s="32">
        <f t="shared" si="0"/>
        <v>7</v>
      </c>
      <c r="Y22" s="33">
        <f t="shared" si="1"/>
        <v>266165</v>
      </c>
    </row>
    <row r="23" spans="1:25" x14ac:dyDescent="0.3">
      <c r="A23" s="25" t="s">
        <v>36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178125</v>
      </c>
      <c r="J23" s="29">
        <v>0</v>
      </c>
      <c r="K23" s="29">
        <v>0</v>
      </c>
      <c r="L23" s="29">
        <v>0</v>
      </c>
      <c r="M23" s="29">
        <v>0</v>
      </c>
      <c r="N23" s="28">
        <v>17812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195937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</sheetData>
  <autoFilter ref="A10:Y10" xr:uid="{569FD134-1BBF-483F-8EE0-E204844658CC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3" xr:uid="{2293F6BC-2797-4CC8-8614-D1EDAC72F00B}">
      <formula1>"DV, YHDP"</formula1>
    </dataValidation>
    <dataValidation type="list" allowBlank="1" showInputMessage="1" showErrorMessage="1" sqref="O11:O33" xr:uid="{B9057763-E58E-479E-9E7C-C23769B469BA}">
      <formula1>"FMR, Actual Rent"</formula1>
    </dataValidation>
    <dataValidation type="list" allowBlank="1" showInputMessage="1" showErrorMessage="1" sqref="E11:E33" xr:uid="{139C94A6-C3A9-4A03-907D-60771A4072A3}">
      <formula1>"PH, TH, Joint TH &amp; PH-RRH, HMIS, SSO, TRA, PRA, SRA, S+C/SRO"</formula1>
    </dataValidation>
    <dataValidation allowBlank="1" showErrorMessage="1" sqref="A10:Y10" xr:uid="{BACDD8A1-46CA-4241-BD4F-2B3CCDED6F3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2024-06-13T16:05:23Z</dcterms:created>
  <dcterms:modified xsi:type="dcterms:W3CDTF">2024-06-13T19:51:40Z</dcterms:modified>
</cp:coreProperties>
</file>