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Downloads\GIW Revised\2024 GIW Data Universe - Ready to split - Revised GIWs - Tabs Created.xlsx 2024-08-01 14-27-04\sub\"/>
    </mc:Choice>
  </mc:AlternateContent>
  <xr:revisionPtr revIDLastSave="0" documentId="13_ncr:1_{56ED7FDB-40F3-468E-A423-FEA81AD3E664}" xr6:coauthVersionLast="47" xr6:coauthVersionMax="47" xr10:uidLastSave="{00000000-0000-0000-0000-000000000000}"/>
  <bookViews>
    <workbookView xWindow="4224" yWindow="4224" windowWidth="23220" windowHeight="12720" xr2:uid="{94300A79-5361-41D1-8D3F-881C33AE8B95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46" i="1" l="1"/>
  <c r="X46" i="1"/>
  <c r="Y45" i="1"/>
  <c r="X45" i="1"/>
  <c r="Y44" i="1"/>
  <c r="X44" i="1"/>
  <c r="Y43" i="1"/>
  <c r="X43" i="1"/>
  <c r="Y42" i="1"/>
  <c r="X42" i="1"/>
  <c r="Y41" i="1"/>
  <c r="X41" i="1"/>
  <c r="Y40" i="1"/>
  <c r="X40" i="1"/>
  <c r="Y39" i="1"/>
  <c r="X39" i="1"/>
  <c r="Y38" i="1"/>
  <c r="X38" i="1"/>
  <c r="Y37" i="1"/>
  <c r="X37" i="1"/>
  <c r="Y36" i="1"/>
  <c r="X36" i="1"/>
  <c r="Y35" i="1"/>
  <c r="X35" i="1"/>
  <c r="Y34" i="1"/>
  <c r="X34" i="1"/>
  <c r="Y33" i="1"/>
  <c r="X33" i="1"/>
  <c r="Y32" i="1"/>
  <c r="X32" i="1"/>
  <c r="Y31" i="1"/>
  <c r="B5" i="1" s="1"/>
  <c r="C5" i="1" s="1"/>
  <c r="X31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7" i="1" l="1"/>
  <c r="B6" i="1"/>
  <c r="C6" i="1" s="1"/>
</calcChain>
</file>

<file path=xl/sharedStrings.xml><?xml version="1.0" encoding="utf-8"?>
<sst xmlns="http://schemas.openxmlformats.org/spreadsheetml/2006/main" count="191" uniqueCount="105">
  <si>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</si>
  <si>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</si>
  <si>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</si>
  <si>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</si>
  <si>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</si>
  <si>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</si>
  <si>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</si>
  <si>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</si>
  <si>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</si>
  <si>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</si>
  <si>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</si>
  <si>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</si>
  <si>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</si>
  <si>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</si>
  <si>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</si>
  <si>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</si>
  <si>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</si>
  <si>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</si>
  <si>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</si>
  <si>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</si>
  <si>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</si>
  <si>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</si>
  <si>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</si>
  <si>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</si>
  <si>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</si>
  <si>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</si>
  <si>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</si>
  <si>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</si>
  <si>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</si>
  <si>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</si>
  <si>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</si>
  <si>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</si>
  <si>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</si>
  <si>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</si>
  <si>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</si>
  <si>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MA-506</t>
  </si>
  <si>
    <t>NewVue Affordable Housing Corporation</t>
  </si>
  <si>
    <t>Leighton Street</t>
  </si>
  <si>
    <t>MA0120L1T062316</t>
  </si>
  <si>
    <t>PH</t>
  </si>
  <si>
    <t/>
  </si>
  <si>
    <t>Boston</t>
  </si>
  <si>
    <t>Worcester City &amp; County CoC</t>
  </si>
  <si>
    <t>Central Massachusetts Housing Alliance, Inc.</t>
  </si>
  <si>
    <t>Central Massachusetts Housing Options</t>
  </si>
  <si>
    <t>MA0123L1T062316</t>
  </si>
  <si>
    <t>Genesis Supportive Housing</t>
  </si>
  <si>
    <t>MA0125L1T062316</t>
  </si>
  <si>
    <t>Actual Rent</t>
  </si>
  <si>
    <t>Green House</t>
  </si>
  <si>
    <t>MA0126L1T062316</t>
  </si>
  <si>
    <t>Healthy Impact Supportive Housing</t>
  </si>
  <si>
    <t>MA0127L1T062316</t>
  </si>
  <si>
    <t>Homeless Management Information System</t>
  </si>
  <si>
    <t>MA0129L1T062316</t>
  </si>
  <si>
    <t>North County Supportive Housing</t>
  </si>
  <si>
    <t>MA0131L1T062316</t>
  </si>
  <si>
    <t>Community Healthlink, Inc.</t>
  </si>
  <si>
    <t>Safe Haven</t>
  </si>
  <si>
    <t>MA0133L1T062316</t>
  </si>
  <si>
    <t>SH</t>
  </si>
  <si>
    <t>South County Homeless Project</t>
  </si>
  <si>
    <t>MA0134L1T062316</t>
  </si>
  <si>
    <t>Supportive Housing for the Disabled</t>
  </si>
  <si>
    <t>MA0135L1T062316</t>
  </si>
  <si>
    <t>Worcester County Leased Housing</t>
  </si>
  <si>
    <t>MA0137L1T062316</t>
  </si>
  <si>
    <t>Brookside Terrace S+C</t>
  </si>
  <si>
    <t>MA0241L1T062315</t>
  </si>
  <si>
    <t>FMR</t>
  </si>
  <si>
    <t>Project HOAP S+C</t>
  </si>
  <si>
    <t>MA0247L1T062315</t>
  </si>
  <si>
    <t>Family Housing for the Disabled</t>
  </si>
  <si>
    <t>MA0407L1T062312</t>
  </si>
  <si>
    <t>Coordinated Assessment Program</t>
  </si>
  <si>
    <t>MA0518L1T062308</t>
  </si>
  <si>
    <t>SSO</t>
  </si>
  <si>
    <t>GWHC Welcome Home Countywide Supportive Housing Program</t>
  </si>
  <si>
    <t>MA0519L1T062308</t>
  </si>
  <si>
    <t>Worcester Area Rental Assistance Project</t>
  </si>
  <si>
    <t>MA0565L1T062307</t>
  </si>
  <si>
    <t>Worcester Housing Plus Support</t>
  </si>
  <si>
    <t>MA0602L1T062306</t>
  </si>
  <si>
    <t>Friendly Family Housing</t>
  </si>
  <si>
    <t>MA0631L1T062305</t>
  </si>
  <si>
    <t>GWHC PSH 2019</t>
  </si>
  <si>
    <t>MA0670L1T062304</t>
  </si>
  <si>
    <t>YWCA Housing Advocacy Program</t>
  </si>
  <si>
    <t>MA0729D1T062302</t>
  </si>
  <si>
    <t>DV</t>
  </si>
  <si>
    <t>CENTRAL MASSACHUSETTS HSG ALLIANCE</t>
  </si>
  <si>
    <t>North County Rapid ReHousing for Youth Experiencing Homelessness</t>
  </si>
  <si>
    <t>MA0789Y1T062100</t>
  </si>
  <si>
    <t>RRH</t>
  </si>
  <si>
    <t>YHDP</t>
  </si>
  <si>
    <t>Youth Housing Stabilization Project</t>
  </si>
  <si>
    <t>MA0791Y1T062100</t>
  </si>
  <si>
    <t>Coordinated Entry Support</t>
  </si>
  <si>
    <t>MA0792Y1T062100</t>
  </si>
  <si>
    <t>South County Housing Options</t>
  </si>
  <si>
    <t>MA0808L1T062300</t>
  </si>
  <si>
    <t>Joint TH &amp; PH-RRH</t>
  </si>
  <si>
    <t>Central Mass Housing Alliance</t>
  </si>
  <si>
    <t>PSH-50 Oriol Drive</t>
  </si>
  <si>
    <t>MA0766L1T062200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</si>
</sst>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B0197-F2A8-442A-966D-C93EE233D34F}">
  <sheetPr codeName="Sheet63">
    <pageSetUpPr fitToPage="1"/>
  </sheetPr>
  <dimension ref="A1:Y46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41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42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43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496014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1249142</v>
      </c>
      <c r="C6" s="6" t="str">
        <f ca="1">IF(B6&gt;0,"(Reallocation Restriction)","")</f>
        <v>(Reallocation Restriction)</v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10730645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0</v>
      </c>
      <c r="H11" s="29">
        <v>0</v>
      </c>
      <c r="I11" s="29">
        <v>40944</v>
      </c>
      <c r="J11" s="29">
        <v>85836</v>
      </c>
      <c r="K11" s="29">
        <v>0</v>
      </c>
      <c r="L11" s="29">
        <v>0</v>
      </c>
      <c r="M11" s="29">
        <v>0</v>
      </c>
      <c r="N11" s="28">
        <v>4760</v>
      </c>
      <c r="O11" s="30"/>
      <c r="P11" s="31"/>
      <c r="Q11" s="31"/>
      <c r="R11" s="31"/>
      <c r="S11" s="31"/>
      <c r="T11" s="31"/>
      <c r="U11" s="31"/>
      <c r="V11" s="31"/>
      <c r="W11" s="31"/>
      <c r="X11" s="32">
        <f t="shared" ref="X11:X46" si="0">SUM(P11:W11)</f>
        <v>0</v>
      </c>
      <c r="Y11" s="33">
        <f t="shared" ref="Y11:Y46" si="1">SUM(G11:N11)</f>
        <v>131540</v>
      </c>
    </row>
    <row r="12" spans="1:25" x14ac:dyDescent="0.3">
      <c r="A12" s="25" t="s">
        <v>43</v>
      </c>
      <c r="B12" s="25" t="s">
        <v>44</v>
      </c>
      <c r="C12" s="26" t="s">
        <v>45</v>
      </c>
      <c r="D12" s="26">
        <v>2025</v>
      </c>
      <c r="E12" s="26" t="s">
        <v>39</v>
      </c>
      <c r="F12" s="27" t="s">
        <v>40</v>
      </c>
      <c r="G12" s="28">
        <v>0</v>
      </c>
      <c r="H12" s="29">
        <v>0</v>
      </c>
      <c r="I12" s="29">
        <v>32107</v>
      </c>
      <c r="J12" s="29">
        <v>27990</v>
      </c>
      <c r="K12" s="29">
        <v>0</v>
      </c>
      <c r="L12" s="29">
        <v>0</v>
      </c>
      <c r="M12" s="29">
        <v>0</v>
      </c>
      <c r="N12" s="28">
        <v>3322</v>
      </c>
      <c r="O12" s="30"/>
      <c r="P12" s="31"/>
      <c r="Q12" s="31"/>
      <c r="R12" s="31"/>
      <c r="S12" s="31"/>
      <c r="T12" s="31"/>
      <c r="U12" s="31"/>
      <c r="V12" s="31"/>
      <c r="W12" s="31"/>
      <c r="X12" s="32">
        <f t="shared" si="0"/>
        <v>0</v>
      </c>
      <c r="Y12" s="33">
        <f t="shared" si="1"/>
        <v>63419</v>
      </c>
    </row>
    <row r="13" spans="1:25" x14ac:dyDescent="0.3">
      <c r="A13" s="25" t="s">
        <v>43</v>
      </c>
      <c r="B13" s="25" t="s">
        <v>46</v>
      </c>
      <c r="C13" s="26" t="s">
        <v>47</v>
      </c>
      <c r="D13" s="26">
        <v>2025</v>
      </c>
      <c r="E13" s="26" t="s">
        <v>39</v>
      </c>
      <c r="F13" s="27" t="s">
        <v>40</v>
      </c>
      <c r="G13" s="28">
        <v>0</v>
      </c>
      <c r="H13" s="29">
        <v>92640</v>
      </c>
      <c r="I13" s="29">
        <v>76293</v>
      </c>
      <c r="J13" s="29">
        <v>0</v>
      </c>
      <c r="K13" s="29">
        <v>0</v>
      </c>
      <c r="L13" s="29">
        <v>0</v>
      </c>
      <c r="M13" s="29">
        <v>0</v>
      </c>
      <c r="N13" s="28">
        <v>8879</v>
      </c>
      <c r="O13" s="30" t="s">
        <v>48</v>
      </c>
      <c r="P13" s="31">
        <v>0</v>
      </c>
      <c r="Q13" s="31">
        <v>1</v>
      </c>
      <c r="R13" s="31">
        <v>11</v>
      </c>
      <c r="S13" s="31">
        <v>0</v>
      </c>
      <c r="T13" s="31">
        <v>0</v>
      </c>
      <c r="U13" s="31">
        <v>0</v>
      </c>
      <c r="V13" s="31">
        <v>0</v>
      </c>
      <c r="W13" s="31">
        <v>0</v>
      </c>
      <c r="X13" s="32">
        <f t="shared" si="0"/>
        <v>12</v>
      </c>
      <c r="Y13" s="33">
        <f t="shared" si="1"/>
        <v>177812</v>
      </c>
    </row>
    <row r="14" spans="1:25" x14ac:dyDescent="0.3">
      <c r="A14" s="25" t="s">
        <v>43</v>
      </c>
      <c r="B14" s="25" t="s">
        <v>49</v>
      </c>
      <c r="C14" s="26" t="s">
        <v>50</v>
      </c>
      <c r="D14" s="26">
        <v>2025</v>
      </c>
      <c r="E14" s="26" t="s">
        <v>39</v>
      </c>
      <c r="F14" s="27" t="s">
        <v>40</v>
      </c>
      <c r="G14" s="28">
        <v>0</v>
      </c>
      <c r="H14" s="29">
        <v>0</v>
      </c>
      <c r="I14" s="29">
        <v>86905</v>
      </c>
      <c r="J14" s="29">
        <v>45875</v>
      </c>
      <c r="K14" s="29">
        <v>0</v>
      </c>
      <c r="L14" s="29">
        <v>0</v>
      </c>
      <c r="M14" s="29">
        <v>0</v>
      </c>
      <c r="N14" s="28">
        <v>7844</v>
      </c>
      <c r="O14" s="30"/>
      <c r="P14" s="31"/>
      <c r="Q14" s="31"/>
      <c r="R14" s="31"/>
      <c r="S14" s="31"/>
      <c r="T14" s="31"/>
      <c r="U14" s="31"/>
      <c r="V14" s="31"/>
      <c r="W14" s="31"/>
      <c r="X14" s="32">
        <f t="shared" si="0"/>
        <v>0</v>
      </c>
      <c r="Y14" s="33">
        <f t="shared" si="1"/>
        <v>140624</v>
      </c>
    </row>
    <row r="15" spans="1:25" x14ac:dyDescent="0.3">
      <c r="A15" s="25" t="s">
        <v>43</v>
      </c>
      <c r="B15" s="25" t="s">
        <v>51</v>
      </c>
      <c r="C15" s="26" t="s">
        <v>52</v>
      </c>
      <c r="D15" s="26">
        <v>2025</v>
      </c>
      <c r="E15" s="26" t="s">
        <v>39</v>
      </c>
      <c r="F15" s="27" t="s">
        <v>40</v>
      </c>
      <c r="G15" s="28">
        <v>0</v>
      </c>
      <c r="H15" s="29">
        <v>134352</v>
      </c>
      <c r="I15" s="29">
        <v>0</v>
      </c>
      <c r="J15" s="29">
        <v>0</v>
      </c>
      <c r="K15" s="29">
        <v>0</v>
      </c>
      <c r="L15" s="29">
        <v>0</v>
      </c>
      <c r="M15" s="29">
        <v>0</v>
      </c>
      <c r="N15" s="28">
        <v>11726</v>
      </c>
      <c r="O15" s="30" t="s">
        <v>48</v>
      </c>
      <c r="P15" s="31">
        <v>0</v>
      </c>
      <c r="Q15" s="31">
        <v>0</v>
      </c>
      <c r="R15" s="31">
        <v>9</v>
      </c>
      <c r="S15" s="31">
        <v>0</v>
      </c>
      <c r="T15" s="31">
        <v>0</v>
      </c>
      <c r="U15" s="31">
        <v>0</v>
      </c>
      <c r="V15" s="31">
        <v>0</v>
      </c>
      <c r="W15" s="31">
        <v>0</v>
      </c>
      <c r="X15" s="32">
        <f t="shared" si="0"/>
        <v>9</v>
      </c>
      <c r="Y15" s="33">
        <f t="shared" si="1"/>
        <v>146078</v>
      </c>
    </row>
    <row r="16" spans="1:25" x14ac:dyDescent="0.3">
      <c r="A16" s="25" t="s">
        <v>43</v>
      </c>
      <c r="B16" s="25" t="s">
        <v>53</v>
      </c>
      <c r="C16" s="26" t="s">
        <v>54</v>
      </c>
      <c r="D16" s="26">
        <v>2025</v>
      </c>
      <c r="E16" s="26" t="s">
        <v>20</v>
      </c>
      <c r="F16" s="27" t="s">
        <v>40</v>
      </c>
      <c r="G16" s="28">
        <v>0</v>
      </c>
      <c r="H16" s="29">
        <v>0</v>
      </c>
      <c r="I16" s="29">
        <v>0</v>
      </c>
      <c r="J16" s="29">
        <v>0</v>
      </c>
      <c r="K16" s="29">
        <v>169750</v>
      </c>
      <c r="L16" s="29">
        <v>0</v>
      </c>
      <c r="M16" s="29">
        <v>0</v>
      </c>
      <c r="N16" s="28">
        <v>12249</v>
      </c>
      <c r="O16" s="30"/>
      <c r="P16" s="31"/>
      <c r="Q16" s="31"/>
      <c r="R16" s="31"/>
      <c r="S16" s="31"/>
      <c r="T16" s="31"/>
      <c r="U16" s="31"/>
      <c r="V16" s="31"/>
      <c r="W16" s="31"/>
      <c r="X16" s="32">
        <f t="shared" si="0"/>
        <v>0</v>
      </c>
      <c r="Y16" s="33">
        <f t="shared" si="1"/>
        <v>181999</v>
      </c>
    </row>
    <row r="17" spans="1:25" x14ac:dyDescent="0.3">
      <c r="A17" s="25" t="s">
        <v>43</v>
      </c>
      <c r="B17" s="25" t="s">
        <v>55</v>
      </c>
      <c r="C17" s="26" t="s">
        <v>56</v>
      </c>
      <c r="D17" s="26">
        <v>2025</v>
      </c>
      <c r="E17" s="26" t="s">
        <v>39</v>
      </c>
      <c r="F17" s="27" t="s">
        <v>40</v>
      </c>
      <c r="G17" s="28">
        <v>0</v>
      </c>
      <c r="H17" s="29">
        <v>105444</v>
      </c>
      <c r="I17" s="29">
        <v>25894</v>
      </c>
      <c r="J17" s="29">
        <v>0</v>
      </c>
      <c r="K17" s="29">
        <v>0</v>
      </c>
      <c r="L17" s="29">
        <v>0</v>
      </c>
      <c r="M17" s="29">
        <v>0</v>
      </c>
      <c r="N17" s="28">
        <v>4359</v>
      </c>
      <c r="O17" s="30" t="s">
        <v>48</v>
      </c>
      <c r="P17" s="31">
        <v>0</v>
      </c>
      <c r="Q17" s="31">
        <v>0</v>
      </c>
      <c r="R17" s="31">
        <v>5</v>
      </c>
      <c r="S17" s="31">
        <v>2</v>
      </c>
      <c r="T17" s="31">
        <v>1</v>
      </c>
      <c r="U17" s="31">
        <v>0</v>
      </c>
      <c r="V17" s="31">
        <v>0</v>
      </c>
      <c r="W17" s="31">
        <v>0</v>
      </c>
      <c r="X17" s="32">
        <f t="shared" si="0"/>
        <v>8</v>
      </c>
      <c r="Y17" s="33">
        <f t="shared" si="1"/>
        <v>135697</v>
      </c>
    </row>
    <row r="18" spans="1:25" x14ac:dyDescent="0.3">
      <c r="A18" s="25" t="s">
        <v>57</v>
      </c>
      <c r="B18" s="25" t="s">
        <v>58</v>
      </c>
      <c r="C18" s="26" t="s">
        <v>59</v>
      </c>
      <c r="D18" s="26">
        <v>2025</v>
      </c>
      <c r="E18" s="26" t="s">
        <v>60</v>
      </c>
      <c r="F18" s="27" t="s">
        <v>40</v>
      </c>
      <c r="G18" s="28">
        <v>61880</v>
      </c>
      <c r="H18" s="29">
        <v>0</v>
      </c>
      <c r="I18" s="29">
        <v>284720</v>
      </c>
      <c r="J18" s="29">
        <v>0</v>
      </c>
      <c r="K18" s="29">
        <v>0</v>
      </c>
      <c r="L18" s="29">
        <v>0</v>
      </c>
      <c r="M18" s="29">
        <v>0</v>
      </c>
      <c r="N18" s="28">
        <v>24262</v>
      </c>
      <c r="O18" s="30"/>
      <c r="P18" s="31"/>
      <c r="Q18" s="31"/>
      <c r="R18" s="31"/>
      <c r="S18" s="31"/>
      <c r="T18" s="31"/>
      <c r="U18" s="31"/>
      <c r="V18" s="31"/>
      <c r="W18" s="31"/>
      <c r="X18" s="32">
        <f t="shared" si="0"/>
        <v>0</v>
      </c>
      <c r="Y18" s="33">
        <f t="shared" si="1"/>
        <v>370862</v>
      </c>
    </row>
    <row r="19" spans="1:25" x14ac:dyDescent="0.3">
      <c r="A19" s="25" t="s">
        <v>43</v>
      </c>
      <c r="B19" s="25" t="s">
        <v>61</v>
      </c>
      <c r="C19" s="26" t="s">
        <v>62</v>
      </c>
      <c r="D19" s="26">
        <v>2025</v>
      </c>
      <c r="E19" s="26" t="s">
        <v>39</v>
      </c>
      <c r="F19" s="27" t="s">
        <v>40</v>
      </c>
      <c r="G19" s="28">
        <v>109182</v>
      </c>
      <c r="H19" s="29">
        <v>0</v>
      </c>
      <c r="I19" s="29">
        <v>72725</v>
      </c>
      <c r="J19" s="29">
        <v>0</v>
      </c>
      <c r="K19" s="29">
        <v>0</v>
      </c>
      <c r="L19" s="29">
        <v>0</v>
      </c>
      <c r="M19" s="29">
        <v>0</v>
      </c>
      <c r="N19" s="28">
        <v>9167</v>
      </c>
      <c r="O19" s="30"/>
      <c r="P19" s="31"/>
      <c r="Q19" s="31"/>
      <c r="R19" s="31"/>
      <c r="S19" s="31"/>
      <c r="T19" s="31"/>
      <c r="U19" s="31"/>
      <c r="V19" s="31"/>
      <c r="W19" s="31"/>
      <c r="X19" s="32">
        <f t="shared" si="0"/>
        <v>0</v>
      </c>
      <c r="Y19" s="33">
        <f t="shared" si="1"/>
        <v>191074</v>
      </c>
    </row>
    <row r="20" spans="1:25" x14ac:dyDescent="0.3">
      <c r="A20" s="25" t="s">
        <v>43</v>
      </c>
      <c r="B20" s="25" t="s">
        <v>63</v>
      </c>
      <c r="C20" s="26" t="s">
        <v>64</v>
      </c>
      <c r="D20" s="26">
        <v>2025</v>
      </c>
      <c r="E20" s="26" t="s">
        <v>39</v>
      </c>
      <c r="F20" s="27" t="s">
        <v>40</v>
      </c>
      <c r="G20" s="28">
        <v>111392</v>
      </c>
      <c r="H20" s="29">
        <v>0</v>
      </c>
      <c r="I20" s="29">
        <v>20595</v>
      </c>
      <c r="J20" s="29">
        <v>0</v>
      </c>
      <c r="K20" s="29">
        <v>0</v>
      </c>
      <c r="L20" s="29">
        <v>0</v>
      </c>
      <c r="M20" s="29">
        <v>0</v>
      </c>
      <c r="N20" s="28">
        <v>6573</v>
      </c>
      <c r="O20" s="30"/>
      <c r="P20" s="31"/>
      <c r="Q20" s="31"/>
      <c r="R20" s="31"/>
      <c r="S20" s="31"/>
      <c r="T20" s="31"/>
      <c r="U20" s="31"/>
      <c r="V20" s="31"/>
      <c r="W20" s="31"/>
      <c r="X20" s="32">
        <f t="shared" si="0"/>
        <v>0</v>
      </c>
      <c r="Y20" s="33">
        <f t="shared" si="1"/>
        <v>138560</v>
      </c>
    </row>
    <row r="21" spans="1:25" x14ac:dyDescent="0.3">
      <c r="A21" s="25" t="s">
        <v>43</v>
      </c>
      <c r="B21" s="25" t="s">
        <v>65</v>
      </c>
      <c r="C21" s="26" t="s">
        <v>66</v>
      </c>
      <c r="D21" s="26">
        <v>2025</v>
      </c>
      <c r="E21" s="26" t="s">
        <v>39</v>
      </c>
      <c r="F21" s="27" t="s">
        <v>40</v>
      </c>
      <c r="G21" s="28">
        <v>0</v>
      </c>
      <c r="H21" s="29">
        <v>1243728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  <c r="N21" s="28">
        <v>57750</v>
      </c>
      <c r="O21" s="30" t="s">
        <v>48</v>
      </c>
      <c r="P21" s="31">
        <v>30</v>
      </c>
      <c r="Q21" s="31">
        <v>3</v>
      </c>
      <c r="R21" s="31">
        <v>41</v>
      </c>
      <c r="S21" s="31">
        <v>18</v>
      </c>
      <c r="T21" s="31">
        <v>11</v>
      </c>
      <c r="U21" s="31">
        <v>1</v>
      </c>
      <c r="V21" s="31">
        <v>0</v>
      </c>
      <c r="W21" s="31">
        <v>0</v>
      </c>
      <c r="X21" s="32">
        <f t="shared" si="0"/>
        <v>104</v>
      </c>
      <c r="Y21" s="33">
        <f t="shared" si="1"/>
        <v>1301478</v>
      </c>
    </row>
    <row r="22" spans="1:25" x14ac:dyDescent="0.3">
      <c r="A22" s="25" t="s">
        <v>43</v>
      </c>
      <c r="B22" s="25" t="s">
        <v>67</v>
      </c>
      <c r="C22" s="26" t="s">
        <v>68</v>
      </c>
      <c r="D22" s="26">
        <v>2025</v>
      </c>
      <c r="E22" s="26" t="s">
        <v>39</v>
      </c>
      <c r="F22" s="27" t="s">
        <v>40</v>
      </c>
      <c r="G22" s="28">
        <v>0</v>
      </c>
      <c r="H22" s="29">
        <v>353160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28">
        <v>13563</v>
      </c>
      <c r="O22" s="30" t="s">
        <v>69</v>
      </c>
      <c r="P22" s="31">
        <v>0</v>
      </c>
      <c r="Q22" s="31">
        <v>0</v>
      </c>
      <c r="R22" s="31">
        <v>0</v>
      </c>
      <c r="S22" s="31">
        <v>18</v>
      </c>
      <c r="T22" s="31">
        <v>0</v>
      </c>
      <c r="U22" s="31">
        <v>0</v>
      </c>
      <c r="V22" s="31">
        <v>0</v>
      </c>
      <c r="W22" s="31">
        <v>0</v>
      </c>
      <c r="X22" s="32">
        <f t="shared" si="0"/>
        <v>18</v>
      </c>
      <c r="Y22" s="33">
        <f t="shared" si="1"/>
        <v>366723</v>
      </c>
    </row>
    <row r="23" spans="1:25" x14ac:dyDescent="0.3">
      <c r="A23" s="25" t="s">
        <v>43</v>
      </c>
      <c r="B23" s="25" t="s">
        <v>70</v>
      </c>
      <c r="C23" s="26" t="s">
        <v>71</v>
      </c>
      <c r="D23" s="26">
        <v>2025</v>
      </c>
      <c r="E23" s="26" t="s">
        <v>39</v>
      </c>
      <c r="F23" s="27" t="s">
        <v>40</v>
      </c>
      <c r="G23" s="28">
        <v>0</v>
      </c>
      <c r="H23" s="29">
        <v>514260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8">
        <v>20343</v>
      </c>
      <c r="O23" s="30" t="s">
        <v>69</v>
      </c>
      <c r="P23" s="31">
        <v>0</v>
      </c>
      <c r="Q23" s="31">
        <v>0</v>
      </c>
      <c r="R23" s="31">
        <v>20</v>
      </c>
      <c r="S23" s="31">
        <v>7</v>
      </c>
      <c r="T23" s="31">
        <v>3</v>
      </c>
      <c r="U23" s="31">
        <v>0</v>
      </c>
      <c r="V23" s="31">
        <v>0</v>
      </c>
      <c r="W23" s="31">
        <v>0</v>
      </c>
      <c r="X23" s="32">
        <f t="shared" si="0"/>
        <v>30</v>
      </c>
      <c r="Y23" s="33">
        <f t="shared" si="1"/>
        <v>534603</v>
      </c>
    </row>
    <row r="24" spans="1:25" x14ac:dyDescent="0.3">
      <c r="A24" s="25" t="s">
        <v>43</v>
      </c>
      <c r="B24" s="25" t="s">
        <v>72</v>
      </c>
      <c r="C24" s="26" t="s">
        <v>73</v>
      </c>
      <c r="D24" s="26">
        <v>2025</v>
      </c>
      <c r="E24" s="26" t="s">
        <v>39</v>
      </c>
      <c r="F24" s="27" t="s">
        <v>40</v>
      </c>
      <c r="G24" s="28"/>
      <c r="H24" s="29">
        <v>321341</v>
      </c>
      <c r="I24" s="29">
        <v>45620</v>
      </c>
      <c r="J24" s="29">
        <v>0</v>
      </c>
      <c r="K24" s="29">
        <v>0</v>
      </c>
      <c r="L24" s="29">
        <v>0</v>
      </c>
      <c r="M24" s="29">
        <v>0</v>
      </c>
      <c r="N24" s="28">
        <v>15508</v>
      </c>
      <c r="O24" s="30"/>
      <c r="P24" s="31"/>
      <c r="Q24" s="31"/>
      <c r="R24" s="31"/>
      <c r="S24" s="31"/>
      <c r="T24" s="31"/>
      <c r="U24" s="31"/>
      <c r="V24" s="31"/>
      <c r="W24" s="31"/>
      <c r="X24" s="32">
        <f t="shared" si="0"/>
        <v>0</v>
      </c>
      <c r="Y24" s="33">
        <f t="shared" si="1"/>
        <v>382469</v>
      </c>
    </row>
    <row r="25" spans="1:25" x14ac:dyDescent="0.3">
      <c r="A25" s="25" t="s">
        <v>43</v>
      </c>
      <c r="B25" s="25" t="s">
        <v>74</v>
      </c>
      <c r="C25" s="26" t="s">
        <v>75</v>
      </c>
      <c r="D25" s="26">
        <v>2025</v>
      </c>
      <c r="E25" s="26" t="s">
        <v>76</v>
      </c>
      <c r="F25" s="27" t="s">
        <v>40</v>
      </c>
      <c r="G25" s="28">
        <v>0</v>
      </c>
      <c r="H25" s="29">
        <v>0</v>
      </c>
      <c r="I25" s="29">
        <v>267670</v>
      </c>
      <c r="J25" s="29">
        <v>0</v>
      </c>
      <c r="K25" s="29">
        <v>0</v>
      </c>
      <c r="L25" s="29">
        <v>0</v>
      </c>
      <c r="M25" s="29">
        <v>0</v>
      </c>
      <c r="N25" s="28">
        <v>18932</v>
      </c>
      <c r="O25" s="30"/>
      <c r="P25" s="31"/>
      <c r="Q25" s="31"/>
      <c r="R25" s="31"/>
      <c r="S25" s="31"/>
      <c r="T25" s="31"/>
      <c r="U25" s="31"/>
      <c r="V25" s="31"/>
      <c r="W25" s="31"/>
      <c r="X25" s="32">
        <f t="shared" si="0"/>
        <v>0</v>
      </c>
      <c r="Y25" s="33">
        <f t="shared" si="1"/>
        <v>286602</v>
      </c>
    </row>
    <row r="26" spans="1:25" x14ac:dyDescent="0.3">
      <c r="A26" s="25" t="s">
        <v>43</v>
      </c>
      <c r="B26" s="25" t="s">
        <v>77</v>
      </c>
      <c r="C26" s="26" t="s">
        <v>78</v>
      </c>
      <c r="D26" s="26">
        <v>2025</v>
      </c>
      <c r="E26" s="26" t="s">
        <v>39</v>
      </c>
      <c r="F26" s="27" t="s">
        <v>40</v>
      </c>
      <c r="G26" s="28">
        <v>604971</v>
      </c>
      <c r="H26" s="29">
        <v>0</v>
      </c>
      <c r="I26" s="29">
        <v>92863</v>
      </c>
      <c r="J26" s="29">
        <v>0</v>
      </c>
      <c r="K26" s="29">
        <v>0</v>
      </c>
      <c r="L26" s="29">
        <v>0</v>
      </c>
      <c r="M26" s="29">
        <v>0</v>
      </c>
      <c r="N26" s="28">
        <v>31951</v>
      </c>
      <c r="O26" s="30"/>
      <c r="P26" s="31"/>
      <c r="Q26" s="31"/>
      <c r="R26" s="31"/>
      <c r="S26" s="31"/>
      <c r="T26" s="31"/>
      <c r="U26" s="31"/>
      <c r="V26" s="31"/>
      <c r="W26" s="31"/>
      <c r="X26" s="32">
        <f t="shared" si="0"/>
        <v>0</v>
      </c>
      <c r="Y26" s="33">
        <f t="shared" si="1"/>
        <v>729785</v>
      </c>
    </row>
    <row r="27" spans="1:25" x14ac:dyDescent="0.3">
      <c r="A27" s="25" t="s">
        <v>43</v>
      </c>
      <c r="B27" s="25" t="s">
        <v>79</v>
      </c>
      <c r="C27" s="26" t="s">
        <v>80</v>
      </c>
      <c r="D27" s="26">
        <v>2025</v>
      </c>
      <c r="E27" s="26" t="s">
        <v>39</v>
      </c>
      <c r="F27" s="27" t="s">
        <v>40</v>
      </c>
      <c r="G27" s="28">
        <v>0</v>
      </c>
      <c r="H27" s="29">
        <v>511620</v>
      </c>
      <c r="I27" s="29">
        <v>143524</v>
      </c>
      <c r="J27" s="29">
        <v>0</v>
      </c>
      <c r="K27" s="29">
        <v>0</v>
      </c>
      <c r="L27" s="29">
        <v>0</v>
      </c>
      <c r="M27" s="29">
        <v>0</v>
      </c>
      <c r="N27" s="28">
        <v>33458</v>
      </c>
      <c r="O27" s="30" t="s">
        <v>69</v>
      </c>
      <c r="P27" s="31">
        <v>3</v>
      </c>
      <c r="Q27" s="31">
        <v>2</v>
      </c>
      <c r="R27" s="31">
        <v>22</v>
      </c>
      <c r="S27" s="31">
        <v>1</v>
      </c>
      <c r="T27" s="31">
        <v>3</v>
      </c>
      <c r="U27" s="31">
        <v>1</v>
      </c>
      <c r="V27" s="31">
        <v>0</v>
      </c>
      <c r="W27" s="31">
        <v>0</v>
      </c>
      <c r="X27" s="32">
        <f t="shared" si="0"/>
        <v>32</v>
      </c>
      <c r="Y27" s="33">
        <f t="shared" si="1"/>
        <v>688602</v>
      </c>
    </row>
    <row r="28" spans="1:25" x14ac:dyDescent="0.3">
      <c r="A28" s="25" t="s">
        <v>43</v>
      </c>
      <c r="B28" s="25" t="s">
        <v>81</v>
      </c>
      <c r="C28" s="26" t="s">
        <v>82</v>
      </c>
      <c r="D28" s="26">
        <v>2025</v>
      </c>
      <c r="E28" s="26" t="s">
        <v>39</v>
      </c>
      <c r="F28" s="27" t="s">
        <v>40</v>
      </c>
      <c r="G28" s="28">
        <v>0</v>
      </c>
      <c r="H28" s="29">
        <v>777036</v>
      </c>
      <c r="I28" s="29">
        <v>217238</v>
      </c>
      <c r="J28" s="29">
        <v>0</v>
      </c>
      <c r="K28" s="29">
        <v>0</v>
      </c>
      <c r="L28" s="29">
        <v>0</v>
      </c>
      <c r="M28" s="29">
        <v>0</v>
      </c>
      <c r="N28" s="28">
        <v>53917</v>
      </c>
      <c r="O28" s="30" t="s">
        <v>69</v>
      </c>
      <c r="P28" s="31">
        <v>15</v>
      </c>
      <c r="Q28" s="31">
        <v>2</v>
      </c>
      <c r="R28" s="31">
        <v>26</v>
      </c>
      <c r="S28" s="31">
        <v>5</v>
      </c>
      <c r="T28" s="31">
        <v>4</v>
      </c>
      <c r="U28" s="31">
        <v>0</v>
      </c>
      <c r="V28" s="31">
        <v>0</v>
      </c>
      <c r="W28" s="31">
        <v>0</v>
      </c>
      <c r="X28" s="32">
        <f t="shared" si="0"/>
        <v>52</v>
      </c>
      <c r="Y28" s="33">
        <f t="shared" si="1"/>
        <v>1048191</v>
      </c>
    </row>
    <row r="29" spans="1:25" x14ac:dyDescent="0.3">
      <c r="A29" s="25" t="s">
        <v>43</v>
      </c>
      <c r="B29" s="25" t="s">
        <v>83</v>
      </c>
      <c r="C29" s="26" t="s">
        <v>84</v>
      </c>
      <c r="D29" s="26">
        <v>2025</v>
      </c>
      <c r="E29" s="26" t="s">
        <v>39</v>
      </c>
      <c r="F29" s="27" t="s">
        <v>40</v>
      </c>
      <c r="G29" s="28">
        <v>20553</v>
      </c>
      <c r="H29" s="29">
        <v>355416</v>
      </c>
      <c r="I29" s="29">
        <v>88520</v>
      </c>
      <c r="J29" s="29">
        <v>0</v>
      </c>
      <c r="K29" s="29">
        <v>0</v>
      </c>
      <c r="L29" s="29">
        <v>0</v>
      </c>
      <c r="M29" s="29">
        <v>0</v>
      </c>
      <c r="N29" s="28">
        <v>23558</v>
      </c>
      <c r="O29" s="30" t="s">
        <v>69</v>
      </c>
      <c r="P29" s="31">
        <v>0</v>
      </c>
      <c r="Q29" s="31">
        <v>0</v>
      </c>
      <c r="R29" s="31">
        <v>0</v>
      </c>
      <c r="S29" s="31">
        <v>8</v>
      </c>
      <c r="T29" s="31">
        <v>5</v>
      </c>
      <c r="U29" s="31">
        <v>3</v>
      </c>
      <c r="V29" s="31">
        <v>0</v>
      </c>
      <c r="W29" s="31">
        <v>0</v>
      </c>
      <c r="X29" s="32">
        <f t="shared" si="0"/>
        <v>16</v>
      </c>
      <c r="Y29" s="33">
        <f t="shared" si="1"/>
        <v>488047</v>
      </c>
    </row>
    <row r="30" spans="1:25" x14ac:dyDescent="0.3">
      <c r="A30" s="25" t="s">
        <v>43</v>
      </c>
      <c r="B30" s="25" t="s">
        <v>85</v>
      </c>
      <c r="C30" s="26" t="s">
        <v>86</v>
      </c>
      <c r="D30" s="26">
        <v>2025</v>
      </c>
      <c r="E30" s="26" t="s">
        <v>39</v>
      </c>
      <c r="F30" s="27" t="s">
        <v>40</v>
      </c>
      <c r="G30" s="28">
        <v>477071</v>
      </c>
      <c r="H30" s="29">
        <v>0</v>
      </c>
      <c r="I30" s="29">
        <v>45427</v>
      </c>
      <c r="J30" s="29">
        <v>68724</v>
      </c>
      <c r="K30" s="29">
        <v>0</v>
      </c>
      <c r="L30" s="29">
        <v>0</v>
      </c>
      <c r="M30" s="29">
        <v>0</v>
      </c>
      <c r="N30" s="28">
        <v>29526</v>
      </c>
      <c r="O30" s="30"/>
      <c r="P30" s="31"/>
      <c r="Q30" s="31"/>
      <c r="R30" s="31"/>
      <c r="S30" s="31"/>
      <c r="T30" s="31"/>
      <c r="U30" s="31"/>
      <c r="V30" s="31"/>
      <c r="W30" s="31"/>
      <c r="X30" s="32">
        <f t="shared" si="0"/>
        <v>0</v>
      </c>
      <c r="Y30" s="33">
        <f t="shared" si="1"/>
        <v>620748</v>
      </c>
    </row>
    <row r="31" spans="1:25" x14ac:dyDescent="0.3">
      <c r="A31" s="25" t="s">
        <v>43</v>
      </c>
      <c r="B31" s="25" t="s">
        <v>87</v>
      </c>
      <c r="C31" s="26" t="s">
        <v>88</v>
      </c>
      <c r="D31" s="26">
        <v>2025</v>
      </c>
      <c r="E31" s="26" t="s">
        <v>39</v>
      </c>
      <c r="F31" s="27" t="s">
        <v>89</v>
      </c>
      <c r="G31" s="28">
        <v>0</v>
      </c>
      <c r="H31" s="29">
        <v>339000</v>
      </c>
      <c r="I31" s="29">
        <v>126712</v>
      </c>
      <c r="J31" s="29">
        <v>0</v>
      </c>
      <c r="K31" s="29">
        <v>0</v>
      </c>
      <c r="L31" s="29">
        <v>0</v>
      </c>
      <c r="M31" s="29">
        <v>0</v>
      </c>
      <c r="N31" s="28">
        <v>30302</v>
      </c>
      <c r="O31" s="30" t="s">
        <v>69</v>
      </c>
      <c r="P31" s="31">
        <v>0</v>
      </c>
      <c r="Q31" s="31">
        <v>0</v>
      </c>
      <c r="R31" s="31">
        <v>5</v>
      </c>
      <c r="S31" s="31">
        <v>0</v>
      </c>
      <c r="T31" s="31">
        <v>11</v>
      </c>
      <c r="U31" s="31">
        <v>0</v>
      </c>
      <c r="V31" s="31">
        <v>0</v>
      </c>
      <c r="W31" s="31">
        <v>0</v>
      </c>
      <c r="X31" s="32">
        <f t="shared" si="0"/>
        <v>16</v>
      </c>
      <c r="Y31" s="33">
        <f t="shared" si="1"/>
        <v>496014</v>
      </c>
    </row>
    <row r="32" spans="1:25" x14ac:dyDescent="0.3">
      <c r="A32" s="25" t="s">
        <v>90</v>
      </c>
      <c r="B32" s="25" t="s">
        <v>91</v>
      </c>
      <c r="C32" s="26" t="s">
        <v>92</v>
      </c>
      <c r="D32" s="26">
        <v>2025</v>
      </c>
      <c r="E32" s="26" t="s">
        <v>93</v>
      </c>
      <c r="F32" s="27" t="s">
        <v>94</v>
      </c>
      <c r="G32" s="28">
        <v>125640</v>
      </c>
      <c r="H32" s="29">
        <v>62820</v>
      </c>
      <c r="I32" s="29">
        <v>204400</v>
      </c>
      <c r="J32" s="29">
        <v>50785</v>
      </c>
      <c r="K32" s="29">
        <v>450</v>
      </c>
      <c r="L32" s="29">
        <v>0</v>
      </c>
      <c r="M32" s="29">
        <v>0</v>
      </c>
      <c r="N32" s="28">
        <v>39769.5</v>
      </c>
      <c r="O32" s="30" t="s">
        <v>69</v>
      </c>
      <c r="P32" s="31"/>
      <c r="Q32" s="31"/>
      <c r="R32" s="31">
        <v>5</v>
      </c>
      <c r="S32" s="31"/>
      <c r="T32" s="31"/>
      <c r="U32" s="31"/>
      <c r="V32" s="31"/>
      <c r="W32" s="31"/>
      <c r="X32" s="32">
        <f t="shared" si="0"/>
        <v>5</v>
      </c>
      <c r="Y32" s="33">
        <f t="shared" si="1"/>
        <v>483864.5</v>
      </c>
    </row>
    <row r="33" spans="1:25" x14ac:dyDescent="0.3">
      <c r="A33" s="25" t="s">
        <v>90</v>
      </c>
      <c r="B33" s="25" t="s">
        <v>95</v>
      </c>
      <c r="C33" s="26" t="s">
        <v>96</v>
      </c>
      <c r="D33" s="26">
        <v>2025</v>
      </c>
      <c r="E33" s="26" t="s">
        <v>93</v>
      </c>
      <c r="F33" s="27" t="s">
        <v>94</v>
      </c>
      <c r="G33" s="28">
        <v>0</v>
      </c>
      <c r="H33" s="29">
        <v>324012</v>
      </c>
      <c r="I33" s="29">
        <v>170234</v>
      </c>
      <c r="J33" s="29">
        <v>0</v>
      </c>
      <c r="K33" s="29">
        <v>840</v>
      </c>
      <c r="L33" s="29">
        <v>0</v>
      </c>
      <c r="M33" s="29">
        <v>0</v>
      </c>
      <c r="N33" s="28">
        <v>38429</v>
      </c>
      <c r="O33" s="30" t="s">
        <v>69</v>
      </c>
      <c r="P33" s="31"/>
      <c r="Q33" s="31">
        <v>6</v>
      </c>
      <c r="R33" s="31">
        <v>10</v>
      </c>
      <c r="S33" s="31">
        <v>3</v>
      </c>
      <c r="T33" s="31">
        <v>1</v>
      </c>
      <c r="U33" s="31"/>
      <c r="V33" s="31"/>
      <c r="W33" s="31"/>
      <c r="X33" s="32">
        <f t="shared" si="0"/>
        <v>20</v>
      </c>
      <c r="Y33" s="33">
        <f t="shared" si="1"/>
        <v>533515</v>
      </c>
    </row>
    <row r="34" spans="1:25" x14ac:dyDescent="0.3">
      <c r="A34" s="25" t="s">
        <v>90</v>
      </c>
      <c r="B34" s="25" t="s">
        <v>97</v>
      </c>
      <c r="C34" s="26" t="s">
        <v>98</v>
      </c>
      <c r="D34" s="26">
        <v>2025</v>
      </c>
      <c r="E34" s="26" t="s">
        <v>76</v>
      </c>
      <c r="F34" s="27" t="s">
        <v>94</v>
      </c>
      <c r="G34" s="28">
        <v>0</v>
      </c>
      <c r="H34" s="29">
        <v>0</v>
      </c>
      <c r="I34" s="29">
        <v>210693</v>
      </c>
      <c r="J34" s="29">
        <v>0</v>
      </c>
      <c r="K34" s="29">
        <v>0</v>
      </c>
      <c r="L34" s="29">
        <v>0</v>
      </c>
      <c r="M34" s="29">
        <v>0</v>
      </c>
      <c r="N34" s="28">
        <v>21069.5</v>
      </c>
      <c r="O34" s="30"/>
      <c r="P34" s="31"/>
      <c r="Q34" s="31"/>
      <c r="R34" s="31"/>
      <c r="S34" s="31"/>
      <c r="T34" s="31"/>
      <c r="U34" s="31"/>
      <c r="V34" s="31"/>
      <c r="W34" s="31"/>
      <c r="X34" s="32">
        <f t="shared" si="0"/>
        <v>0</v>
      </c>
      <c r="Y34" s="33">
        <f t="shared" si="1"/>
        <v>231762.5</v>
      </c>
    </row>
    <row r="35" spans="1:25" x14ac:dyDescent="0.3">
      <c r="A35" s="25" t="s">
        <v>43</v>
      </c>
      <c r="B35" s="25" t="s">
        <v>99</v>
      </c>
      <c r="C35" s="26" t="s">
        <v>100</v>
      </c>
      <c r="D35" s="26">
        <v>2025</v>
      </c>
      <c r="E35" s="26" t="s">
        <v>101</v>
      </c>
      <c r="F35" s="27" t="s">
        <v>40</v>
      </c>
      <c r="G35" s="28">
        <v>59544</v>
      </c>
      <c r="H35" s="29">
        <v>183168</v>
      </c>
      <c r="I35" s="29">
        <v>258365</v>
      </c>
      <c r="J35" s="29">
        <v>29900</v>
      </c>
      <c r="K35" s="29">
        <v>0</v>
      </c>
      <c r="L35" s="29">
        <v>0</v>
      </c>
      <c r="M35" s="29">
        <v>0</v>
      </c>
      <c r="N35" s="28">
        <v>38773</v>
      </c>
      <c r="O35" s="30" t="s">
        <v>69</v>
      </c>
      <c r="P35" s="31">
        <v>0</v>
      </c>
      <c r="Q35" s="31">
        <v>0</v>
      </c>
      <c r="R35" s="31">
        <v>12</v>
      </c>
      <c r="S35" s="31">
        <v>0</v>
      </c>
      <c r="T35" s="31">
        <v>0</v>
      </c>
      <c r="U35" s="31">
        <v>0</v>
      </c>
      <c r="V35" s="31">
        <v>0</v>
      </c>
      <c r="W35" s="31">
        <v>0</v>
      </c>
      <c r="X35" s="32">
        <f t="shared" si="0"/>
        <v>12</v>
      </c>
      <c r="Y35" s="33">
        <f t="shared" si="1"/>
        <v>569750</v>
      </c>
    </row>
    <row r="36" spans="1:25" x14ac:dyDescent="0.3">
      <c r="A36" s="25" t="s">
        <v>102</v>
      </c>
      <c r="B36" s="25" t="s">
        <v>103</v>
      </c>
      <c r="C36" s="26" t="s">
        <v>104</v>
      </c>
      <c r="D36" s="26">
        <v>2025</v>
      </c>
      <c r="E36" s="26" t="s">
        <v>39</v>
      </c>
      <c r="F36" s="27"/>
      <c r="G36" s="28"/>
      <c r="H36" s="29">
        <v>271800</v>
      </c>
      <c r="I36" s="29"/>
      <c r="J36" s="29"/>
      <c r="K36" s="29"/>
      <c r="L36" s="29"/>
      <c r="M36" s="29"/>
      <c r="N36" s="28">
        <v>19026</v>
      </c>
      <c r="O36" s="30"/>
      <c r="P36" s="31"/>
      <c r="Q36" s="31"/>
      <c r="R36" s="31"/>
      <c r="S36" s="31"/>
      <c r="T36" s="31"/>
      <c r="U36" s="31"/>
      <c r="V36" s="31"/>
      <c r="W36" s="31"/>
      <c r="X36" s="32">
        <f t="shared" si="0"/>
        <v>0</v>
      </c>
      <c r="Y36" s="33">
        <f t="shared" si="1"/>
        <v>290826</v>
      </c>
    </row>
    <row r="37" spans="1:25" x14ac:dyDescent="0.3">
      <c r="A37" s="25"/>
      <c r="B37" s="25"/>
      <c r="C37" s="26"/>
      <c r="D37" s="26"/>
      <c r="E37" s="26"/>
      <c r="F37" s="27" t="s">
        <v>40</v>
      </c>
      <c r="G37" s="28"/>
      <c r="H37" s="29"/>
      <c r="I37" s="29"/>
      <c r="J37" s="29"/>
      <c r="K37" s="29"/>
      <c r="L37" s="29"/>
      <c r="M37" s="29"/>
      <c r="N37" s="28"/>
      <c r="O37" s="30"/>
      <c r="P37" s="31"/>
      <c r="Q37" s="31"/>
      <c r="R37" s="31"/>
      <c r="S37" s="31"/>
      <c r="T37" s="31"/>
      <c r="U37" s="31"/>
      <c r="V37" s="31"/>
      <c r="W37" s="31"/>
      <c r="X37" s="32">
        <f t="shared" si="0"/>
        <v>0</v>
      </c>
      <c r="Y37" s="33">
        <f t="shared" si="1"/>
        <v>0</v>
      </c>
    </row>
    <row r="38" spans="1:25" x14ac:dyDescent="0.3">
      <c r="A38" s="25"/>
      <c r="B38" s="25"/>
      <c r="C38" s="26"/>
      <c r="D38" s="26"/>
      <c r="E38" s="26"/>
      <c r="F38" s="27" t="s">
        <v>40</v>
      </c>
      <c r="G38" s="28"/>
      <c r="H38" s="29"/>
      <c r="I38" s="29"/>
      <c r="J38" s="29"/>
      <c r="K38" s="29"/>
      <c r="L38" s="29"/>
      <c r="M38" s="29"/>
      <c r="N38" s="28"/>
      <c r="O38" s="30"/>
      <c r="P38" s="31"/>
      <c r="Q38" s="31"/>
      <c r="R38" s="31"/>
      <c r="S38" s="31"/>
      <c r="T38" s="31"/>
      <c r="U38" s="31"/>
      <c r="V38" s="31"/>
      <c r="W38" s="31"/>
      <c r="X38" s="32">
        <f t="shared" si="0"/>
        <v>0</v>
      </c>
      <c r="Y38" s="33">
        <f t="shared" si="1"/>
        <v>0</v>
      </c>
    </row>
    <row r="39" spans="1:25" x14ac:dyDescent="0.3">
      <c r="A39" s="25"/>
      <c r="B39" s="25"/>
      <c r="C39" s="26"/>
      <c r="D39" s="26"/>
      <c r="E39" s="26"/>
      <c r="F39" s="27" t="s">
        <v>40</v>
      </c>
      <c r="G39" s="28"/>
      <c r="H39" s="29"/>
      <c r="I39" s="29"/>
      <c r="J39" s="29"/>
      <c r="K39" s="29"/>
      <c r="L39" s="29"/>
      <c r="M39" s="29"/>
      <c r="N39" s="28"/>
      <c r="O39" s="30"/>
      <c r="P39" s="31"/>
      <c r="Q39" s="31"/>
      <c r="R39" s="31"/>
      <c r="S39" s="31"/>
      <c r="T39" s="31"/>
      <c r="U39" s="31"/>
      <c r="V39" s="31"/>
      <c r="W39" s="31"/>
      <c r="X39" s="32">
        <f t="shared" si="0"/>
        <v>0</v>
      </c>
      <c r="Y39" s="33">
        <f t="shared" si="1"/>
        <v>0</v>
      </c>
    </row>
    <row r="40" spans="1:25" x14ac:dyDescent="0.3">
      <c r="A40" s="25"/>
      <c r="B40" s="25"/>
      <c r="C40" s="26"/>
      <c r="D40" s="26"/>
      <c r="E40" s="26"/>
      <c r="F40" s="27" t="s">
        <v>40</v>
      </c>
      <c r="G40" s="28"/>
      <c r="H40" s="29"/>
      <c r="I40" s="29"/>
      <c r="J40" s="29"/>
      <c r="K40" s="29"/>
      <c r="L40" s="29"/>
      <c r="M40" s="29"/>
      <c r="N40" s="28"/>
      <c r="O40" s="30"/>
      <c r="P40" s="31"/>
      <c r="Q40" s="31"/>
      <c r="R40" s="31"/>
      <c r="S40" s="31"/>
      <c r="T40" s="31"/>
      <c r="U40" s="31"/>
      <c r="V40" s="31"/>
      <c r="W40" s="31"/>
      <c r="X40" s="32">
        <f t="shared" si="0"/>
        <v>0</v>
      </c>
      <c r="Y40" s="33">
        <f t="shared" si="1"/>
        <v>0</v>
      </c>
    </row>
    <row r="41" spans="1:25" x14ac:dyDescent="0.3">
      <c r="A41" s="25"/>
      <c r="B41" s="25"/>
      <c r="C41" s="26"/>
      <c r="D41" s="26"/>
      <c r="E41" s="26"/>
      <c r="F41" s="27" t="s">
        <v>40</v>
      </c>
      <c r="G41" s="28"/>
      <c r="H41" s="29"/>
      <c r="I41" s="29"/>
      <c r="J41" s="29"/>
      <c r="K41" s="29"/>
      <c r="L41" s="29"/>
      <c r="M41" s="29"/>
      <c r="N41" s="28"/>
      <c r="O41" s="30"/>
      <c r="P41" s="31"/>
      <c r="Q41" s="31"/>
      <c r="R41" s="31"/>
      <c r="S41" s="31"/>
      <c r="T41" s="31"/>
      <c r="U41" s="31"/>
      <c r="V41" s="31"/>
      <c r="W41" s="31"/>
      <c r="X41" s="32">
        <f t="shared" si="0"/>
        <v>0</v>
      </c>
      <c r="Y41" s="33">
        <f t="shared" si="1"/>
        <v>0</v>
      </c>
    </row>
    <row r="42" spans="1:25" x14ac:dyDescent="0.3">
      <c r="A42" s="25"/>
      <c r="B42" s="25"/>
      <c r="C42" s="26"/>
      <c r="D42" s="26"/>
      <c r="E42" s="26"/>
      <c r="F42" s="27" t="s">
        <v>40</v>
      </c>
      <c r="G42" s="28"/>
      <c r="H42" s="29"/>
      <c r="I42" s="29"/>
      <c r="J42" s="29"/>
      <c r="K42" s="29"/>
      <c r="L42" s="29"/>
      <c r="M42" s="29"/>
      <c r="N42" s="28"/>
      <c r="O42" s="30"/>
      <c r="P42" s="31"/>
      <c r="Q42" s="31"/>
      <c r="R42" s="31"/>
      <c r="S42" s="31"/>
      <c r="T42" s="31"/>
      <c r="U42" s="31"/>
      <c r="V42" s="31"/>
      <c r="W42" s="31"/>
      <c r="X42" s="32">
        <f t="shared" si="0"/>
        <v>0</v>
      </c>
      <c r="Y42" s="33">
        <f t="shared" si="1"/>
        <v>0</v>
      </c>
    </row>
    <row r="43" spans="1:25" x14ac:dyDescent="0.3">
      <c r="A43" s="25"/>
      <c r="B43" s="25"/>
      <c r="C43" s="26"/>
      <c r="D43" s="26"/>
      <c r="E43" s="26"/>
      <c r="F43" s="27" t="s">
        <v>40</v>
      </c>
      <c r="G43" s="28"/>
      <c r="H43" s="29"/>
      <c r="I43" s="29"/>
      <c r="J43" s="29"/>
      <c r="K43" s="29"/>
      <c r="L43" s="29"/>
      <c r="M43" s="29"/>
      <c r="N43" s="28"/>
      <c r="O43" s="30"/>
      <c r="P43" s="31"/>
      <c r="Q43" s="31"/>
      <c r="R43" s="31"/>
      <c r="S43" s="31"/>
      <c r="T43" s="31"/>
      <c r="U43" s="31"/>
      <c r="V43" s="31"/>
      <c r="W43" s="31"/>
      <c r="X43" s="32">
        <f t="shared" si="0"/>
        <v>0</v>
      </c>
      <c r="Y43" s="33">
        <f t="shared" si="1"/>
        <v>0</v>
      </c>
    </row>
    <row r="44" spans="1:25" x14ac:dyDescent="0.3">
      <c r="A44" s="25"/>
      <c r="B44" s="25"/>
      <c r="C44" s="26"/>
      <c r="D44" s="26"/>
      <c r="E44" s="26"/>
      <c r="F44" s="27" t="s">
        <v>40</v>
      </c>
      <c r="G44" s="28"/>
      <c r="H44" s="29"/>
      <c r="I44" s="29"/>
      <c r="J44" s="29"/>
      <c r="K44" s="29"/>
      <c r="L44" s="29"/>
      <c r="M44" s="29"/>
      <c r="N44" s="28"/>
      <c r="O44" s="30"/>
      <c r="P44" s="31"/>
      <c r="Q44" s="31"/>
      <c r="R44" s="31"/>
      <c r="S44" s="31"/>
      <c r="T44" s="31"/>
      <c r="U44" s="31"/>
      <c r="V44" s="31"/>
      <c r="W44" s="31"/>
      <c r="X44" s="32">
        <f t="shared" si="0"/>
        <v>0</v>
      </c>
      <c r="Y44" s="33">
        <f t="shared" si="1"/>
        <v>0</v>
      </c>
    </row>
    <row r="45" spans="1:25" x14ac:dyDescent="0.3">
      <c r="A45" s="25"/>
      <c r="B45" s="25"/>
      <c r="C45" s="26"/>
      <c r="D45" s="26"/>
      <c r="E45" s="26"/>
      <c r="F45" s="27" t="s">
        <v>40</v>
      </c>
      <c r="G45" s="28"/>
      <c r="H45" s="29"/>
      <c r="I45" s="29"/>
      <c r="J45" s="29"/>
      <c r="K45" s="29"/>
      <c r="L45" s="29"/>
      <c r="M45" s="29"/>
      <c r="N45" s="28"/>
      <c r="O45" s="30"/>
      <c r="P45" s="31"/>
      <c r="Q45" s="31"/>
      <c r="R45" s="31"/>
      <c r="S45" s="31"/>
      <c r="T45" s="31"/>
      <c r="U45" s="31"/>
      <c r="V45" s="31"/>
      <c r="W45" s="31"/>
      <c r="X45" s="32">
        <f t="shared" si="0"/>
        <v>0</v>
      </c>
      <c r="Y45" s="33">
        <f t="shared" si="1"/>
        <v>0</v>
      </c>
    </row>
    <row r="46" spans="1:25" x14ac:dyDescent="0.3">
      <c r="A46" s="25"/>
      <c r="B46" s="25"/>
      <c r="C46" s="26"/>
      <c r="D46" s="26"/>
      <c r="E46" s="26"/>
      <c r="F46" s="27" t="s">
        <v>40</v>
      </c>
      <c r="G46" s="28"/>
      <c r="H46" s="29"/>
      <c r="I46" s="29"/>
      <c r="J46" s="29"/>
      <c r="K46" s="29"/>
      <c r="L46" s="29"/>
      <c r="M46" s="29"/>
      <c r="N46" s="28"/>
      <c r="O46" s="30"/>
      <c r="P46" s="31"/>
      <c r="Q46" s="31"/>
      <c r="R46" s="31"/>
      <c r="S46" s="31"/>
      <c r="T46" s="31"/>
      <c r="U46" s="31"/>
      <c r="V46" s="31"/>
      <c r="W46" s="31"/>
      <c r="X46" s="32">
        <f t="shared" si="0"/>
        <v>0</v>
      </c>
      <c r="Y46" s="33">
        <f t="shared" si="1"/>
        <v>0</v>
      </c>
    </row>
  </sheetData>
  <autoFilter ref="A10:Y10" xr:uid="{F04B0197-F2A8-442A-966D-C93EE233D34F}"/>
  <conditionalFormatting sqref="D11:D46">
    <cfRule type="expression" dxfId="2" priority="1">
      <formula>OR($D11&gt;2025,AND($D11&lt;2025,$D11&lt;&gt;""))</formula>
    </cfRule>
  </conditionalFormatting>
  <conditionalFormatting sqref="Y11:Y46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O11:O46" xr:uid="{63278166-CDF7-4F7E-88D9-69FE583D081F}">
      <formula1>"FMR, Actual Rent"</formula1>
    </dataValidation>
    <dataValidation type="list" allowBlank="1" showInputMessage="1" showErrorMessage="1" sqref="F11:F46" xr:uid="{61BEF71A-7508-4F0A-8CCE-F03BD11581AA}">
      <formula1>"DV, YHDP"</formula1>
    </dataValidation>
    <dataValidation type="list" allowBlank="1" showInputMessage="1" showErrorMessage="1" sqref="E11:E46" xr:uid="{15F582D9-5F64-49CD-B801-A620EAFD8BFE}">
      <formula1>"PH, TH, Joint TH &amp; PH-RRH, HMIS, SSO, TRA, PRA, SRA, S+C/SRO"</formula1>
    </dataValidation>
    <dataValidation allowBlank="1" showErrorMessage="1" sqref="A10:Y10" xr:uid="{F6472933-2E40-44BC-9ECD-AC89DDF3B4D5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2024-08-01T18:27:35Z</dcterms:created>
  <dcterms:modified xsi:type="dcterms:W3CDTF">2024-08-01T18:53:25Z</dcterms:modified>
</cp:coreProperties>
</file>