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59F47F7-4555-4745-87A8-355340A4E068}" xr6:coauthVersionLast="47" xr6:coauthVersionMax="47" xr10:uidLastSave="{00000000-0000-0000-0000-000000000000}"/>
  <bookViews>
    <workbookView xWindow="3072" yWindow="3072" windowWidth="23220" windowHeight="12720" xr2:uid="{A07CA525-9522-4830-9E54-84DE12A6C1A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6" i="1" s="1"/>
  <c r="C6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<sst xmlns="http://schemas.openxmlformats.org/spreadsheetml/2006/main" count="125" uniqueCount="82">
  <si>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</si>
  <si>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</si>
  <si>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</si>
  <si>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</si>
  <si>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</si>
  <si>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</si>
  <si>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</si>
  <si>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</si>
  <si>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</si>
  <si>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</si>
  <si>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</si>
  <si>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</si>
  <si>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</si>
  <si>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</si>
  <si>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</si>
  <si>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</si>
  <si>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</si>
  <si>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</si>
  <si>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</si>
  <si>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</si>
  <si>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</si>
  <si>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</si>
  <si>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</si>
  <si>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</si>
  <si>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</si>
  <si>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</si>
  <si>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</si>
  <si>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</si>
  <si>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</si>
  <si>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</si>
  <si>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</si>
  <si>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</si>
  <si>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</si>
  <si>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</si>
  <si>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</si>
  <si>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MA-503</t>
  </si>
  <si>
    <t>Mass. Department of Mental Health</t>
  </si>
  <si>
    <t>Cape Cod Supported Housing</t>
  </si>
  <si>
    <t>MA0089L1T032316</t>
  </si>
  <si>
    <t>PH</t>
  </si>
  <si>
    <t/>
  </si>
  <si>
    <t>Actual Rent</t>
  </si>
  <si>
    <t>Boston</t>
  </si>
  <si>
    <t>Cape Cod Islands CoC</t>
  </si>
  <si>
    <t>Barnstable County</t>
  </si>
  <si>
    <t>MA-503 HMIS FY2023</t>
  </si>
  <si>
    <t>MA0092L1T032316</t>
  </si>
  <si>
    <t>Housing Assistance Corporation</t>
  </si>
  <si>
    <t>Housing First</t>
  </si>
  <si>
    <t>MA0094L1T032316</t>
  </si>
  <si>
    <t>Duffy Health Center, Inc.</t>
  </si>
  <si>
    <t>Renewal Project Application FY2023-Welcome Home 6</t>
  </si>
  <si>
    <t>MA0331L1T032312</t>
  </si>
  <si>
    <t>Cape Homes 5</t>
  </si>
  <si>
    <t>MA0486L1T032309</t>
  </si>
  <si>
    <t>Parkway House</t>
  </si>
  <si>
    <t>MA0556L1T032307</t>
  </si>
  <si>
    <t>FMR</t>
  </si>
  <si>
    <t>MA-503 CES FY 2023</t>
  </si>
  <si>
    <t>MA0557L1T032307</t>
  </si>
  <si>
    <t>SSO</t>
  </si>
  <si>
    <t>Catholic Social Services of Fall River, Inc.</t>
  </si>
  <si>
    <t>Mainstay</t>
  </si>
  <si>
    <t>MA0597L1T032306</t>
  </si>
  <si>
    <t>Sandwich Housing Authority</t>
  </si>
  <si>
    <t>Renewal Fresh Start FY2023</t>
  </si>
  <si>
    <t>MA0625L1T032305</t>
  </si>
  <si>
    <t>Youth Supported Housing</t>
  </si>
  <si>
    <t>MA0665L1T032304</t>
  </si>
  <si>
    <t>Independence House, Inc.</t>
  </si>
  <si>
    <t>Empowered Survivors</t>
  </si>
  <si>
    <t>MA0720L1T032302</t>
  </si>
  <si>
    <t>Joint TH &amp; PH-RRH</t>
  </si>
  <si>
    <t>HOMELESS PREVENTION COUNCIL, INC.</t>
  </si>
  <si>
    <t>Mobile Youth Outreach</t>
  </si>
  <si>
    <t>MA0786Y1T032100</t>
  </si>
  <si>
    <t>YHDP</t>
  </si>
  <si>
    <t>Host Homes Project</t>
  </si>
  <si>
    <t>MA0787Y1T032100</t>
  </si>
  <si>
    <t>COUNTY OF BARNSTABLE</t>
  </si>
  <si>
    <t>MA-503 YHDP CE FY21</t>
  </si>
  <si>
    <t>MA0788Y1T032100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</si>
</sst>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F59A-8625-4948-B7DA-17D42D7946E7}">
  <sheetPr codeName="Sheet60">
    <pageSetUpPr fitToPage="1"/>
  </sheetPr>
  <dimension ref="A1:Y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650000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3021777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311760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25257</v>
      </c>
      <c r="O11" s="30" t="s">
        <v>41</v>
      </c>
      <c r="P11" s="31">
        <v>0</v>
      </c>
      <c r="Q11" s="31">
        <v>0</v>
      </c>
      <c r="R11" s="31">
        <v>20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4" si="0">SUM(P11:W11)</f>
        <v>20</v>
      </c>
      <c r="Y11" s="33">
        <f t="shared" ref="Y11:Y34" si="1">SUM(G11:N11)</f>
        <v>337017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111856</v>
      </c>
      <c r="L12" s="29">
        <v>0</v>
      </c>
      <c r="M12" s="29">
        <v>0</v>
      </c>
      <c r="N12" s="28">
        <v>500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112356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94176</v>
      </c>
      <c r="I13" s="29">
        <v>40866</v>
      </c>
      <c r="J13" s="29">
        <v>0</v>
      </c>
      <c r="K13" s="29">
        <v>0</v>
      </c>
      <c r="L13" s="29">
        <v>0</v>
      </c>
      <c r="M13" s="29">
        <v>0</v>
      </c>
      <c r="N13" s="28">
        <v>12580</v>
      </c>
      <c r="O13" s="30" t="s">
        <v>41</v>
      </c>
      <c r="P13" s="31">
        <v>0</v>
      </c>
      <c r="Q13" s="31">
        <v>0</v>
      </c>
      <c r="R13" s="31">
        <v>8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8</v>
      </c>
      <c r="Y13" s="33">
        <f t="shared" si="1"/>
        <v>147622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182040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7411</v>
      </c>
      <c r="O14" s="30" t="s">
        <v>41</v>
      </c>
      <c r="P14" s="31">
        <v>1</v>
      </c>
      <c r="Q14" s="31">
        <v>0</v>
      </c>
      <c r="R14" s="31">
        <v>10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11</v>
      </c>
      <c r="Y14" s="33">
        <f t="shared" si="1"/>
        <v>189451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581526</v>
      </c>
      <c r="H15" s="29">
        <v>0</v>
      </c>
      <c r="I15" s="29">
        <v>89380</v>
      </c>
      <c r="J15" s="29">
        <v>0</v>
      </c>
      <c r="K15" s="29">
        <v>0</v>
      </c>
      <c r="L15" s="29">
        <v>0</v>
      </c>
      <c r="M15" s="29">
        <v>0</v>
      </c>
      <c r="N15" s="28">
        <v>27977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698883</v>
      </c>
    </row>
    <row r="16" spans="1:25" x14ac:dyDescent="0.3">
      <c r="A16" s="25" t="s">
        <v>47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63060</v>
      </c>
      <c r="I16" s="29">
        <v>35535</v>
      </c>
      <c r="J16" s="29">
        <v>0</v>
      </c>
      <c r="K16" s="29">
        <v>0</v>
      </c>
      <c r="L16" s="29">
        <v>0</v>
      </c>
      <c r="M16" s="29">
        <v>0</v>
      </c>
      <c r="N16" s="28">
        <v>7063</v>
      </c>
      <c r="O16" s="30" t="s">
        <v>57</v>
      </c>
      <c r="P16" s="31">
        <v>5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105658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0</v>
      </c>
      <c r="H17" s="29">
        <v>0</v>
      </c>
      <c r="I17" s="29">
        <v>84792</v>
      </c>
      <c r="J17" s="29">
        <v>0</v>
      </c>
      <c r="K17" s="29">
        <v>0</v>
      </c>
      <c r="L17" s="29">
        <v>0</v>
      </c>
      <c r="M17" s="29">
        <v>0</v>
      </c>
      <c r="N17" s="28">
        <v>500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85292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96984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6254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103238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227880</v>
      </c>
      <c r="I19" s="29">
        <v>40737</v>
      </c>
      <c r="J19" s="29">
        <v>0</v>
      </c>
      <c r="K19" s="29">
        <v>0</v>
      </c>
      <c r="L19" s="29">
        <v>0</v>
      </c>
      <c r="M19" s="29">
        <v>0</v>
      </c>
      <c r="N19" s="28">
        <v>22753</v>
      </c>
      <c r="O19" s="30" t="s">
        <v>41</v>
      </c>
      <c r="P19" s="31">
        <v>0</v>
      </c>
      <c r="Q19" s="31">
        <v>0</v>
      </c>
      <c r="R19" s="31">
        <v>13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13</v>
      </c>
      <c r="Y19" s="33">
        <f t="shared" si="1"/>
        <v>291370</v>
      </c>
    </row>
    <row r="20" spans="1:25" x14ac:dyDescent="0.3">
      <c r="A20" s="25" t="s">
        <v>47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113005</v>
      </c>
      <c r="H20" s="29">
        <v>0</v>
      </c>
      <c r="I20" s="29">
        <v>23400</v>
      </c>
      <c r="J20" s="29">
        <v>0</v>
      </c>
      <c r="K20" s="29">
        <v>0</v>
      </c>
      <c r="L20" s="29">
        <v>0</v>
      </c>
      <c r="M20" s="29">
        <v>0</v>
      </c>
      <c r="N20" s="28">
        <v>7897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144302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72</v>
      </c>
      <c r="F21" s="27" t="s">
        <v>40</v>
      </c>
      <c r="G21" s="28">
        <v>20004</v>
      </c>
      <c r="H21" s="29">
        <v>73584</v>
      </c>
      <c r="I21" s="29">
        <v>50000</v>
      </c>
      <c r="J21" s="29">
        <v>0</v>
      </c>
      <c r="K21" s="29">
        <v>0</v>
      </c>
      <c r="L21" s="29">
        <v>0</v>
      </c>
      <c r="M21" s="29">
        <v>0</v>
      </c>
      <c r="N21" s="28">
        <v>13000</v>
      </c>
      <c r="O21" s="30" t="s">
        <v>57</v>
      </c>
      <c r="P21" s="31">
        <v>0</v>
      </c>
      <c r="Q21" s="31">
        <v>0</v>
      </c>
      <c r="R21" s="31">
        <v>0</v>
      </c>
      <c r="S21" s="31">
        <v>3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3</v>
      </c>
      <c r="Y21" s="33">
        <f t="shared" si="1"/>
        <v>156588</v>
      </c>
    </row>
    <row r="22" spans="1:25" x14ac:dyDescent="0.3">
      <c r="A22" s="25" t="s">
        <v>73</v>
      </c>
      <c r="B22" s="25" t="s">
        <v>74</v>
      </c>
      <c r="C22" s="26" t="s">
        <v>75</v>
      </c>
      <c r="D22" s="26">
        <v>2025</v>
      </c>
      <c r="E22" s="26" t="s">
        <v>60</v>
      </c>
      <c r="F22" s="27" t="s">
        <v>76</v>
      </c>
      <c r="G22" s="28">
        <v>0</v>
      </c>
      <c r="H22" s="29">
        <v>0</v>
      </c>
      <c r="I22" s="29">
        <v>272780</v>
      </c>
      <c r="J22" s="29">
        <v>0</v>
      </c>
      <c r="K22" s="29">
        <v>0</v>
      </c>
      <c r="L22" s="29">
        <v>0</v>
      </c>
      <c r="M22" s="29">
        <v>0</v>
      </c>
      <c r="N22" s="28">
        <v>27220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300000</v>
      </c>
    </row>
    <row r="23" spans="1:25" x14ac:dyDescent="0.3">
      <c r="A23" s="25" t="s">
        <v>73</v>
      </c>
      <c r="B23" s="25" t="s">
        <v>77</v>
      </c>
      <c r="C23" s="26" t="s">
        <v>78</v>
      </c>
      <c r="D23" s="26">
        <v>2025</v>
      </c>
      <c r="E23" s="26" t="s">
        <v>60</v>
      </c>
      <c r="F23" s="27" t="s">
        <v>76</v>
      </c>
      <c r="G23" s="28">
        <v>0</v>
      </c>
      <c r="H23" s="29">
        <v>0</v>
      </c>
      <c r="I23" s="29">
        <v>204750</v>
      </c>
      <c r="J23" s="29">
        <v>0</v>
      </c>
      <c r="K23" s="29">
        <v>0</v>
      </c>
      <c r="L23" s="29">
        <v>0</v>
      </c>
      <c r="M23" s="29">
        <v>0</v>
      </c>
      <c r="N23" s="28">
        <v>20250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225000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60</v>
      </c>
      <c r="F24" s="27" t="s">
        <v>76</v>
      </c>
      <c r="G24" s="28">
        <v>0</v>
      </c>
      <c r="H24" s="29">
        <v>0</v>
      </c>
      <c r="I24" s="29">
        <v>124225</v>
      </c>
      <c r="J24" s="29">
        <v>0</v>
      </c>
      <c r="K24" s="29">
        <v>775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125000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8B6BF59A-8625-4948-B7DA-17D42D7946E7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4" xr:uid="{0DD165C6-13EE-4AFD-9F48-40070E54CF70}">
      <formula1>"FMR, Actual Rent"</formula1>
    </dataValidation>
    <dataValidation type="list" allowBlank="1" showInputMessage="1" showErrorMessage="1" sqref="F11:F34" xr:uid="{967C7765-6B46-4CF6-B807-E49ED93F2BD6}">
      <formula1>"DV, YHDP"</formula1>
    </dataValidation>
    <dataValidation type="list" allowBlank="1" showInputMessage="1" showErrorMessage="1" sqref="E11:E34" xr:uid="{918806FE-A7B4-42C5-9487-766C64C550D0}">
      <formula1>"PH, TH, Joint TH &amp; PH-RRH, HMIS, SSO, TRA, PRA, SRA, S+C/SRO"</formula1>
    </dataValidation>
    <dataValidation allowBlank="1" showErrorMessage="1" sqref="A10:Y10" xr:uid="{2F226ED7-F397-4A92-BDF1-5F3D567F08F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2024-08-01T18:27:36Z</dcterms:created>
  <dcterms:modified xsi:type="dcterms:W3CDTF">2024-08-01T18:53:21Z</dcterms:modified>
</cp:coreProperties>
</file>