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LA-500\"/>
    </mc:Choice>
  </mc:AlternateContent>
  <xr:revisionPtr revIDLastSave="0" documentId="13_ncr:1_{4815DFDB-1D3B-404D-B54B-D08096317E03}" xr6:coauthVersionLast="47" xr6:coauthVersionMax="47" xr10:uidLastSave="{00000000-0000-0000-0000-000000000000}"/>
  <bookViews>
    <workbookView xWindow="10440" yWindow="5808" windowWidth="29436" windowHeight="16176" xr2:uid="{7457D543-04E0-4A4A-9128-E1A4D0A0588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6" i="1" l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B7" i="1" s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<sst xmlns="http://schemas.openxmlformats.org/spreadsheetml/2006/main" count="80" uniqueCount="58">
  <si>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</si>
  <si>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</si>
  <si>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</si>
  <si>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</si>
  <si>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</si>
  <si>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</si>
  <si>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</si>
  <si>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</si>
  <si>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</si>
  <si>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</si>
  <si>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</si>
  <si>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</si>
  <si>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</si>
  <si>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</si>
  <si>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</si>
  <si>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</si>
  <si>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</si>
  <si>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</si>
  <si>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</si>
  <si>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</si>
  <si>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</si>
  <si>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</si>
  <si>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</si>
  <si>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</si>
  <si>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</si>
  <si>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</si>
  <si>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</si>
  <si>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</si>
  <si>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</si>
  <si>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</si>
  <si>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</si>
  <si>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</si>
  <si>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</si>
  <si>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</si>
  <si>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</si>
  <si>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LA-507</t>
  </si>
  <si>
    <t>Central Louisiana Coalition to Prevent Homelessness, Inc.</t>
  </si>
  <si>
    <t>HMIS FY 2023</t>
  </si>
  <si>
    <t>LA0137L6H072316</t>
  </si>
  <si>
    <t/>
  </si>
  <si>
    <t>New Orleans</t>
  </si>
  <si>
    <t>Alexandria/Central Louisiana CoC</t>
  </si>
  <si>
    <t>Hope House of Central Louisiana, Inc</t>
  </si>
  <si>
    <t>Hope House TH Renewal 2023</t>
  </si>
  <si>
    <t>LA0138L6H072316</t>
  </si>
  <si>
    <t>TH</t>
  </si>
  <si>
    <t>PSH-LITS FY2023</t>
  </si>
  <si>
    <t>LA0139L6H072316</t>
  </si>
  <si>
    <t>PH</t>
  </si>
  <si>
    <t>Volunteers of America South Central Louisiana</t>
  </si>
  <si>
    <t>VOA CenLA Permanent Supportive Housing</t>
  </si>
  <si>
    <t>LA0141L6H072316</t>
  </si>
  <si>
    <t>VOA CenLA Rapid Rehousing 2023</t>
  </si>
  <si>
    <t>LA0288L6H072306</t>
  </si>
  <si>
    <t>FMR</t>
  </si>
  <si>
    <t>Coordinated Entry FY 2023</t>
  </si>
  <si>
    <t>LA0304L6H072306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</si>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</sst>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EB01B-5EAD-486F-A191-E971D66E3187}">
  <sheetPr codeName="Sheet145">
    <pageSetUpPr fitToPage="1"/>
  </sheetPr>
  <dimension ref="A1:DF2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722378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55471</v>
      </c>
      <c r="L11" s="29">
        <v>0</v>
      </c>
      <c r="M11" s="29">
        <v>0</v>
      </c>
      <c r="N11" s="28">
        <v>3882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6" si="0">SUM(P11:W11)</f>
        <v>0</v>
      </c>
      <c r="Y11" s="33">
        <f t="shared" ref="Y11:Y26" si="1">SUM(G11:N11)</f>
        <v>59353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0</v>
      </c>
      <c r="I12" s="29">
        <v>39000</v>
      </c>
      <c r="J12" s="29">
        <v>90084</v>
      </c>
      <c r="K12" s="29">
        <v>0</v>
      </c>
      <c r="L12" s="29">
        <v>0</v>
      </c>
      <c r="M12" s="29">
        <v>0</v>
      </c>
      <c r="N12" s="28">
        <v>2582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131666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48</v>
      </c>
      <c r="F13" s="27" t="s">
        <v>39</v>
      </c>
      <c r="G13" s="28">
        <v>101746</v>
      </c>
      <c r="H13" s="29">
        <v>0</v>
      </c>
      <c r="I13" s="29">
        <v>66994</v>
      </c>
      <c r="J13" s="29">
        <v>0</v>
      </c>
      <c r="K13" s="29">
        <v>0</v>
      </c>
      <c r="L13" s="29">
        <v>0</v>
      </c>
      <c r="M13" s="29">
        <v>0</v>
      </c>
      <c r="N13" s="28">
        <v>10883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179623</v>
      </c>
    </row>
    <row r="14" spans="1:25" x14ac:dyDescent="0.3">
      <c r="A14" s="25" t="s">
        <v>49</v>
      </c>
      <c r="B14" s="25" t="s">
        <v>50</v>
      </c>
      <c r="C14" s="26" t="s">
        <v>51</v>
      </c>
      <c r="D14" s="26">
        <v>2025</v>
      </c>
      <c r="E14" s="26" t="s">
        <v>48</v>
      </c>
      <c r="F14" s="27" t="s">
        <v>39</v>
      </c>
      <c r="G14" s="28">
        <v>139415</v>
      </c>
      <c r="H14" s="29">
        <v>0</v>
      </c>
      <c r="I14" s="29">
        <v>21000</v>
      </c>
      <c r="J14" s="29">
        <v>12941</v>
      </c>
      <c r="K14" s="29">
        <v>0</v>
      </c>
      <c r="L14" s="29">
        <v>0</v>
      </c>
      <c r="M14" s="29">
        <v>0</v>
      </c>
      <c r="N14" s="28">
        <v>100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173456</v>
      </c>
    </row>
    <row r="15" spans="1:25" x14ac:dyDescent="0.3">
      <c r="A15" s="25" t="s">
        <v>49</v>
      </c>
      <c r="B15" s="25" t="s">
        <v>52</v>
      </c>
      <c r="C15" s="26" t="s">
        <v>53</v>
      </c>
      <c r="D15" s="26">
        <v>2025</v>
      </c>
      <c r="E15" s="26" t="s">
        <v>48</v>
      </c>
      <c r="F15" s="27" t="s">
        <v>39</v>
      </c>
      <c r="G15" s="28">
        <v>0</v>
      </c>
      <c r="H15" s="29">
        <v>96996</v>
      </c>
      <c r="I15" s="29">
        <v>36238</v>
      </c>
      <c r="J15" s="29">
        <v>0</v>
      </c>
      <c r="K15" s="29">
        <v>0</v>
      </c>
      <c r="L15" s="29">
        <v>0</v>
      </c>
      <c r="M15" s="29">
        <v>0</v>
      </c>
      <c r="N15" s="28">
        <v>10046</v>
      </c>
      <c r="O15" s="30" t="s">
        <v>54</v>
      </c>
      <c r="P15" s="31">
        <v>0</v>
      </c>
      <c r="Q15" s="31">
        <v>0</v>
      </c>
      <c r="R15" s="31">
        <v>3</v>
      </c>
      <c r="S15" s="31">
        <v>4</v>
      </c>
      <c r="T15" s="31">
        <v>2</v>
      </c>
      <c r="U15" s="31">
        <v>0</v>
      </c>
      <c r="V15" s="31">
        <v>0</v>
      </c>
      <c r="W15" s="31">
        <v>0</v>
      </c>
      <c r="X15" s="32">
        <f t="shared" si="0"/>
        <v>9</v>
      </c>
      <c r="Y15" s="33">
        <f t="shared" si="1"/>
        <v>143280</v>
      </c>
    </row>
    <row r="16" spans="1:25" x14ac:dyDescent="0.3">
      <c r="A16" s="25" t="s">
        <v>36</v>
      </c>
      <c r="B16" s="25" t="s">
        <v>55</v>
      </c>
      <c r="C16" s="26" t="s">
        <v>56</v>
      </c>
      <c r="D16" s="26">
        <v>2025</v>
      </c>
      <c r="E16" s="26" t="s">
        <v>57</v>
      </c>
      <c r="F16" s="27" t="s">
        <v>39</v>
      </c>
      <c r="G16" s="28">
        <v>0</v>
      </c>
      <c r="H16" s="29">
        <v>0</v>
      </c>
      <c r="I16" s="29">
        <v>32000</v>
      </c>
      <c r="J16" s="29">
        <v>0</v>
      </c>
      <c r="K16" s="29">
        <v>0</v>
      </c>
      <c r="L16" s="29">
        <v>0</v>
      </c>
      <c r="M16" s="29">
        <v>0</v>
      </c>
      <c r="N16" s="28">
        <v>3000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35000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</sheetData>
  <autoFilter ref="A10:Y10" xr:uid="{6F4EB01B-5EAD-486F-A191-E971D66E3187}"/>
  <conditionalFormatting sqref="D11:D26">
    <cfRule type="expression" dxfId="2" priority="1">
      <formula>OR($D11&gt;2025,AND($D11&lt;2025,$D11&lt;&gt;""))</formula>
    </cfRule>
  </conditionalFormatting>
  <conditionalFormatting sqref="Y11:Y2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6" xr:uid="{DBE4B02D-EB54-4E13-9059-4D149FB04E83}">
      <formula1>"DV, YHDP"</formula1>
    </dataValidation>
    <dataValidation type="list" allowBlank="1" showInputMessage="1" showErrorMessage="1" sqref="O11:O26" xr:uid="{1235CF63-C208-44A3-B5A4-694C45E181C0}">
      <formula1>"FMR, Actual Rent"</formula1>
    </dataValidation>
    <dataValidation type="list" allowBlank="1" showInputMessage="1" showErrorMessage="1" sqref="E11:E26" xr:uid="{FD8D900B-AA18-4C73-A7A3-49B47A873A01}">
      <formula1>"PH, TH, Joint TH &amp; PH-RRH, HMIS, SSO, TRA, PRA, SRA, S+C/SRO"</formula1>
    </dataValidation>
    <dataValidation allowBlank="1" showErrorMessage="1" sqref="A10:Y10" xr:uid="{C48971FB-1B70-4790-9EC5-4EA48440C579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2024-06-13T16:06:02Z</dcterms:created>
  <dcterms:modified xsi:type="dcterms:W3CDTF">2024-06-13T19:50:53Z</dcterms:modified>
</cp:coreProperties>
</file>