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EF1ED4E8-EC73-4073-9A91-F5AF316B4780}" xr6:coauthVersionLast="47" xr6:coauthVersionMax="47" xr10:uidLastSave="{00000000-0000-0000-0000-000000000000}"/>
  <bookViews>
    <workbookView xWindow="1536" yWindow="1536" windowWidth="23220" windowHeight="12720" xr2:uid="{3078F339-4776-446F-95ED-C4606B82282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5" i="1" s="1"/>
  <c r="C5" i="1" s="1"/>
  <c r="X15" i="1"/>
  <c r="Y14" i="1"/>
  <c r="X14" i="1"/>
  <c r="Y13" i="1"/>
  <c r="B7" i="1" s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<sst xmlns="http://schemas.openxmlformats.org/spreadsheetml/2006/main" count="105" uniqueCount="69">
  <si>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</si>
  <si>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</si>
  <si>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</si>
  <si>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</si>
  <si>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</si>
  <si>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</si>
  <si>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</si>
  <si>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</si>
  <si>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</si>
  <si>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</si>
  <si>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</si>
  <si>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</si>
  <si>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</si>
  <si>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</si>
  <si>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</si>
  <si>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</si>
  <si>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</si>
  <si>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</si>
  <si>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</si>
  <si>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</si>
  <si>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</si>
  <si>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</si>
  <si>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</si>
  <si>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</si>
  <si>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</si>
  <si>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</si>
  <si>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</si>
  <si>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</si>
  <si>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</si>
  <si>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</si>
  <si>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</si>
  <si>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</si>
  <si>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</si>
  <si>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</si>
  <si>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</si>
  <si>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LA-505</t>
  </si>
  <si>
    <t>NELA Housing and Supportive Services Corporation</t>
  </si>
  <si>
    <t>Northeast Louisiana HMIS Renewal Expanded</t>
  </si>
  <si>
    <t>LA0113L6H052316</t>
  </si>
  <si>
    <t/>
  </si>
  <si>
    <t>New Orleans</t>
  </si>
  <si>
    <t>Monroe/Northeast Louisiana CoC</t>
  </si>
  <si>
    <t>The Wellspring Alliance for Families, Inc.</t>
  </si>
  <si>
    <t>Wellspring PHP Consolidated combined FY23</t>
  </si>
  <si>
    <t>LA0175L6H052312</t>
  </si>
  <si>
    <t>PH</t>
  </si>
  <si>
    <t>Our House, Inc.</t>
  </si>
  <si>
    <t>Youth Transitions</t>
  </si>
  <si>
    <t>LA0301L6H052306</t>
  </si>
  <si>
    <t>Joint TH &amp; PH-RRH</t>
  </si>
  <si>
    <t>Actual Rent</t>
  </si>
  <si>
    <t>Reach Out: Rural Initiative</t>
  </si>
  <si>
    <t>LA0321L6H052305</t>
  </si>
  <si>
    <t>FMR</t>
  </si>
  <si>
    <t>The Wellspring Domestic Violence PH RRH</t>
  </si>
  <si>
    <t>LA0323L6H052305</t>
  </si>
  <si>
    <t>DV</t>
  </si>
  <si>
    <t>NELA Coordinated Entry Renewal Pjt Expanded 2023</t>
  </si>
  <si>
    <t>LA0324L6H052305</t>
  </si>
  <si>
    <t>SSO</t>
  </si>
  <si>
    <t>DV Coordinated Entry</t>
  </si>
  <si>
    <t>LA0345D6H052304</t>
  </si>
  <si>
    <t>Wellspring Regional Rapid Rehousing Expansion FY23</t>
  </si>
  <si>
    <t>LA0392L6H052301</t>
  </si>
  <si>
    <t>Easter Seals Louisiana</t>
  </si>
  <si>
    <t>Monroe - RRH - 2023</t>
  </si>
  <si>
    <t>LA0412L6H052300</t>
  </si>
  <si>
    <t>Raise the Roof Transition FY23</t>
  </si>
  <si>
    <t>LA0413T6H052300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</si>
</sst>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883D-EA98-49BB-ABA2-DC71FC229B6C}">
  <sheetPr codeName="Sheet56">
    <pageSetUpPr fitToPage="1"/>
  </sheetPr>
  <dimension ref="A1:Y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481356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1954839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77832</v>
      </c>
      <c r="L11" s="29">
        <v>0</v>
      </c>
      <c r="M11" s="29">
        <v>0</v>
      </c>
      <c r="N11" s="28">
        <v>4860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0" si="0">SUM(P11:W11)</f>
        <v>0</v>
      </c>
      <c r="Y11" s="33">
        <f t="shared" ref="Y11:Y30" si="1">SUM(G11:N11)</f>
        <v>82692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270652</v>
      </c>
      <c r="H12" s="29">
        <v>0</v>
      </c>
      <c r="I12" s="29">
        <v>144641</v>
      </c>
      <c r="J12" s="29">
        <v>6924</v>
      </c>
      <c r="K12" s="29">
        <v>21571</v>
      </c>
      <c r="L12" s="29">
        <v>0</v>
      </c>
      <c r="M12" s="29">
        <v>0</v>
      </c>
      <c r="N12" s="28">
        <v>30355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474143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39</v>
      </c>
      <c r="G13" s="28">
        <v>14400</v>
      </c>
      <c r="H13" s="29">
        <v>38424</v>
      </c>
      <c r="I13" s="29">
        <v>34141</v>
      </c>
      <c r="J13" s="29">
        <v>6120</v>
      </c>
      <c r="K13" s="29">
        <v>280</v>
      </c>
      <c r="L13" s="29">
        <v>0</v>
      </c>
      <c r="M13" s="29">
        <v>0</v>
      </c>
      <c r="N13" s="28">
        <v>8555</v>
      </c>
      <c r="O13" s="30" t="s">
        <v>50</v>
      </c>
      <c r="P13" s="31">
        <v>0</v>
      </c>
      <c r="Q13" s="31">
        <v>0</v>
      </c>
      <c r="R13" s="31">
        <v>0</v>
      </c>
      <c r="S13" s="31">
        <v>4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4</v>
      </c>
      <c r="Y13" s="33">
        <f t="shared" si="1"/>
        <v>101920</v>
      </c>
    </row>
    <row r="14" spans="1:25" x14ac:dyDescent="0.3">
      <c r="A14" s="25" t="s">
        <v>42</v>
      </c>
      <c r="B14" s="25" t="s">
        <v>51</v>
      </c>
      <c r="C14" s="26" t="s">
        <v>52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124320</v>
      </c>
      <c r="I14" s="29">
        <v>121280</v>
      </c>
      <c r="J14" s="29">
        <v>0</v>
      </c>
      <c r="K14" s="29">
        <v>15865</v>
      </c>
      <c r="L14" s="29">
        <v>9800</v>
      </c>
      <c r="M14" s="29">
        <v>0</v>
      </c>
      <c r="N14" s="28">
        <v>17236</v>
      </c>
      <c r="O14" s="30" t="s">
        <v>53</v>
      </c>
      <c r="P14" s="31">
        <v>0</v>
      </c>
      <c r="Q14" s="31">
        <v>0</v>
      </c>
      <c r="R14" s="31">
        <v>0</v>
      </c>
      <c r="S14" s="31">
        <v>14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14</v>
      </c>
      <c r="Y14" s="33">
        <f t="shared" si="1"/>
        <v>288501</v>
      </c>
    </row>
    <row r="15" spans="1:25" x14ac:dyDescent="0.3">
      <c r="A15" s="25" t="s">
        <v>42</v>
      </c>
      <c r="B15" s="25" t="s">
        <v>54</v>
      </c>
      <c r="C15" s="26" t="s">
        <v>55</v>
      </c>
      <c r="D15" s="26">
        <v>2025</v>
      </c>
      <c r="E15" s="26" t="s">
        <v>45</v>
      </c>
      <c r="F15" s="27" t="s">
        <v>56</v>
      </c>
      <c r="G15" s="28">
        <v>0</v>
      </c>
      <c r="H15" s="29">
        <v>213984</v>
      </c>
      <c r="I15" s="29">
        <v>115631</v>
      </c>
      <c r="J15" s="29">
        <v>0</v>
      </c>
      <c r="K15" s="29">
        <v>11257</v>
      </c>
      <c r="L15" s="29">
        <v>8800</v>
      </c>
      <c r="M15" s="29">
        <v>4325</v>
      </c>
      <c r="N15" s="28">
        <v>33154</v>
      </c>
      <c r="O15" s="30" t="s">
        <v>53</v>
      </c>
      <c r="P15" s="31">
        <v>0</v>
      </c>
      <c r="Q15" s="31">
        <v>0</v>
      </c>
      <c r="R15" s="31">
        <v>3</v>
      </c>
      <c r="S15" s="31">
        <v>13</v>
      </c>
      <c r="T15" s="31">
        <v>4</v>
      </c>
      <c r="U15" s="31">
        <v>0</v>
      </c>
      <c r="V15" s="31">
        <v>0</v>
      </c>
      <c r="W15" s="31">
        <v>0</v>
      </c>
      <c r="X15" s="32">
        <f t="shared" si="0"/>
        <v>20</v>
      </c>
      <c r="Y15" s="33">
        <f t="shared" si="1"/>
        <v>387151</v>
      </c>
    </row>
    <row r="16" spans="1:25" x14ac:dyDescent="0.3">
      <c r="A16" s="25" t="s">
        <v>36</v>
      </c>
      <c r="B16" s="25" t="s">
        <v>57</v>
      </c>
      <c r="C16" s="26" t="s">
        <v>58</v>
      </c>
      <c r="D16" s="26">
        <v>2025</v>
      </c>
      <c r="E16" s="26" t="s">
        <v>59</v>
      </c>
      <c r="F16" s="27" t="s">
        <v>39</v>
      </c>
      <c r="G16" s="28">
        <v>0</v>
      </c>
      <c r="H16" s="29">
        <v>0</v>
      </c>
      <c r="I16" s="29">
        <v>109040</v>
      </c>
      <c r="J16" s="29">
        <v>0</v>
      </c>
      <c r="K16" s="29">
        <v>0</v>
      </c>
      <c r="L16" s="29">
        <v>0</v>
      </c>
      <c r="M16" s="29">
        <v>0</v>
      </c>
      <c r="N16" s="28">
        <v>10903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119943</v>
      </c>
    </row>
    <row r="17" spans="1:25" x14ac:dyDescent="0.3">
      <c r="A17" s="25" t="s">
        <v>42</v>
      </c>
      <c r="B17" s="25" t="s">
        <v>60</v>
      </c>
      <c r="C17" s="26" t="s">
        <v>61</v>
      </c>
      <c r="D17" s="26">
        <v>2025</v>
      </c>
      <c r="E17" s="26" t="s">
        <v>59</v>
      </c>
      <c r="F17" s="27" t="s">
        <v>56</v>
      </c>
      <c r="G17" s="28">
        <v>0</v>
      </c>
      <c r="H17" s="29">
        <v>0</v>
      </c>
      <c r="I17" s="29">
        <v>77831</v>
      </c>
      <c r="J17" s="29">
        <v>0</v>
      </c>
      <c r="K17" s="29">
        <v>0</v>
      </c>
      <c r="L17" s="29">
        <v>7810</v>
      </c>
      <c r="M17" s="29">
        <v>0</v>
      </c>
      <c r="N17" s="28">
        <v>8564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94205</v>
      </c>
    </row>
    <row r="18" spans="1:25" x14ac:dyDescent="0.3">
      <c r="A18" s="25" t="s">
        <v>42</v>
      </c>
      <c r="B18" s="25" t="s">
        <v>62</v>
      </c>
      <c r="C18" s="26" t="s">
        <v>63</v>
      </c>
      <c r="D18" s="26">
        <v>2025</v>
      </c>
      <c r="E18" s="26" t="s">
        <v>45</v>
      </c>
      <c r="F18" s="27" t="s">
        <v>39</v>
      </c>
      <c r="G18" s="28">
        <v>0</v>
      </c>
      <c r="H18" s="29">
        <v>83820</v>
      </c>
      <c r="I18" s="29">
        <v>6320</v>
      </c>
      <c r="J18" s="29">
        <v>0</v>
      </c>
      <c r="K18" s="29">
        <v>0</v>
      </c>
      <c r="L18" s="29">
        <v>0</v>
      </c>
      <c r="M18" s="29">
        <v>0</v>
      </c>
      <c r="N18" s="28">
        <v>8432</v>
      </c>
      <c r="O18" s="30" t="s">
        <v>53</v>
      </c>
      <c r="P18" s="31">
        <v>0</v>
      </c>
      <c r="Q18" s="31">
        <v>0</v>
      </c>
      <c r="R18" s="31">
        <v>2</v>
      </c>
      <c r="S18" s="31">
        <v>0</v>
      </c>
      <c r="T18" s="31">
        <v>3</v>
      </c>
      <c r="U18" s="31">
        <v>2</v>
      </c>
      <c r="V18" s="31">
        <v>0</v>
      </c>
      <c r="W18" s="31">
        <v>0</v>
      </c>
      <c r="X18" s="32">
        <f t="shared" si="0"/>
        <v>7</v>
      </c>
      <c r="Y18" s="33">
        <f t="shared" si="1"/>
        <v>98572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45</v>
      </c>
      <c r="F19" s="27" t="s">
        <v>39</v>
      </c>
      <c r="G19" s="28">
        <v>0</v>
      </c>
      <c r="H19" s="29">
        <v>79884</v>
      </c>
      <c r="I19" s="29">
        <v>45770</v>
      </c>
      <c r="J19" s="29">
        <v>0</v>
      </c>
      <c r="K19" s="29">
        <v>0</v>
      </c>
      <c r="L19" s="29">
        <v>0</v>
      </c>
      <c r="M19" s="29">
        <v>0</v>
      </c>
      <c r="N19" s="28">
        <v>11967</v>
      </c>
      <c r="O19" s="30" t="s">
        <v>53</v>
      </c>
      <c r="P19" s="31">
        <v>0</v>
      </c>
      <c r="Q19" s="31">
        <v>0</v>
      </c>
      <c r="R19" s="31">
        <v>6</v>
      </c>
      <c r="S19" s="31">
        <v>3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9</v>
      </c>
      <c r="Y19" s="33">
        <f t="shared" si="1"/>
        <v>137621</v>
      </c>
    </row>
    <row r="20" spans="1:25" x14ac:dyDescent="0.3">
      <c r="A20" s="25" t="s">
        <v>42</v>
      </c>
      <c r="B20" s="25" t="s">
        <v>67</v>
      </c>
      <c r="C20" s="26" t="s">
        <v>68</v>
      </c>
      <c r="D20" s="26">
        <v>2025</v>
      </c>
      <c r="E20" s="26" t="s">
        <v>45</v>
      </c>
      <c r="F20" s="27" t="s">
        <v>39</v>
      </c>
      <c r="G20" s="28">
        <v>0</v>
      </c>
      <c r="H20" s="29">
        <v>99828</v>
      </c>
      <c r="I20" s="29">
        <v>48483</v>
      </c>
      <c r="J20" s="29">
        <v>0</v>
      </c>
      <c r="K20" s="29">
        <v>6239</v>
      </c>
      <c r="L20" s="29">
        <v>0</v>
      </c>
      <c r="M20" s="29">
        <v>5000</v>
      </c>
      <c r="N20" s="28">
        <v>10541</v>
      </c>
      <c r="O20" s="30" t="s">
        <v>53</v>
      </c>
      <c r="P20" s="31">
        <v>0</v>
      </c>
      <c r="Q20" s="31">
        <v>1</v>
      </c>
      <c r="R20" s="31">
        <v>3</v>
      </c>
      <c r="S20" s="31">
        <v>0</v>
      </c>
      <c r="T20" s="31">
        <v>3</v>
      </c>
      <c r="U20" s="31">
        <v>2</v>
      </c>
      <c r="V20" s="31">
        <v>0</v>
      </c>
      <c r="W20" s="31">
        <v>0</v>
      </c>
      <c r="X20" s="32">
        <f t="shared" si="0"/>
        <v>9</v>
      </c>
      <c r="Y20" s="33">
        <f t="shared" si="1"/>
        <v>170091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4831883D-EA98-49BB-ABA2-DC71FC229B6C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0" xr:uid="{FAFAEE78-5C38-44ED-A601-B0A4CBBF0199}">
      <formula1>"FMR, Actual Rent"</formula1>
    </dataValidation>
    <dataValidation type="list" allowBlank="1" showInputMessage="1" showErrorMessage="1" sqref="F11:F30" xr:uid="{D3869FE4-45F2-4942-B549-D16C640E69B6}">
      <formula1>"DV, YHDP"</formula1>
    </dataValidation>
    <dataValidation type="list" allowBlank="1" showInputMessage="1" showErrorMessage="1" sqref="E11:E30" xr:uid="{9C18AD87-D4A9-4068-BB92-D0943BDAD575}">
      <formula1>"PH, TH, Joint TH &amp; PH-RRH, HMIS, SSO, TRA, PRA, SRA, S+C/SRO"</formula1>
    </dataValidation>
    <dataValidation allowBlank="1" showErrorMessage="1" sqref="A10:Y10" xr:uid="{4D6595E5-C64B-4D63-A875-1260CF52274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2024-08-01T18:27:37Z</dcterms:created>
  <dcterms:modified xsi:type="dcterms:W3CDTF">2024-08-01T18:53:16Z</dcterms:modified>
</cp:coreProperties>
</file>