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D569905E-EC1C-4041-B2F6-756B80184105}" xr6:coauthVersionLast="47" xr6:coauthVersionMax="47" xr10:uidLastSave="{00000000-0000-0000-0000-000000000000}"/>
  <bookViews>
    <workbookView xWindow="5376" yWindow="5376" windowWidth="23220" windowHeight="12720" xr2:uid="{FD1BF5CC-219E-4C93-9FED-364E33C7D61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9" i="1" l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B5" i="1" s="1"/>
  <c r="C5" i="1" s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B6" i="1" s="1"/>
  <c r="C6" i="1" s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7" i="1" s="1"/>
  <c r="X14" i="1"/>
  <c r="Y13" i="1"/>
  <c r="X13" i="1"/>
  <c r="Y12" i="1"/>
  <c r="X12" i="1"/>
  <c r="Y11" i="1"/>
  <c r="X11" i="1"/>
</calcChain>
</file>

<file path=xl/sharedStrings.xml><?xml version="1.0" encoding="utf-8"?>
<sst xmlns="http://schemas.openxmlformats.org/spreadsheetml/2006/main" count="211" uniqueCount="105">
  <si>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</si>
  <si>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</si>
  <si>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</si>
  <si>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</si>
  <si>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</si>
  <si>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</si>
  <si>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</si>
  <si>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</si>
  <si>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</si>
  <si>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</si>
  <si>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</si>
  <si>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</si>
  <si>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</si>
  <si>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</si>
  <si>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</si>
  <si>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</si>
  <si>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</si>
  <si>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</si>
  <si>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</si>
  <si>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</si>
  <si>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</si>
  <si>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</si>
  <si>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</si>
  <si>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</si>
  <si>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</si>
  <si>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</si>
  <si>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</si>
  <si>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</si>
  <si>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</si>
  <si>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</si>
  <si>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</si>
  <si>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</si>
  <si>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</si>
  <si>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</si>
  <si>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</si>
  <si>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IN-503</t>
  </si>
  <si>
    <t>City of Indianapolis</t>
  </si>
  <si>
    <t>2024 Adult and Child PHI</t>
  </si>
  <si>
    <t>IN0073L5H032316</t>
  </si>
  <si>
    <t>PH</t>
  </si>
  <si>
    <t/>
  </si>
  <si>
    <t>Indianapolis</t>
  </si>
  <si>
    <t>Indianapolis CoC</t>
  </si>
  <si>
    <t>2024 Adult and Child SPC</t>
  </si>
  <si>
    <t>IN0075L5H032316</t>
  </si>
  <si>
    <t>Actual Rent</t>
  </si>
  <si>
    <t>2024 CHIP HMIS</t>
  </si>
  <si>
    <t>IN0076L5H032314</t>
  </si>
  <si>
    <t>2024 Partners in Housing Threshold</t>
  </si>
  <si>
    <t>IN0078L5H032316</t>
  </si>
  <si>
    <t>2024 Sandra Eskenazi Adult</t>
  </si>
  <si>
    <t>IN0081L5H032316</t>
  </si>
  <si>
    <t>FMR</t>
  </si>
  <si>
    <t>2024 Englewood</t>
  </si>
  <si>
    <t>IN0139L5H032308</t>
  </si>
  <si>
    <t>2024 Sandra Eskenazi Consolidated</t>
  </si>
  <si>
    <t>IN0141L5H032313</t>
  </si>
  <si>
    <t>2024 Damien Center</t>
  </si>
  <si>
    <t>IN0152L5H032308</t>
  </si>
  <si>
    <t>2024 HIP RRH Expansion</t>
  </si>
  <si>
    <t>IN0196L5H032307</t>
  </si>
  <si>
    <t>2024 CHIP Coordinated Entry</t>
  </si>
  <si>
    <t>IN0197L5H032307</t>
  </si>
  <si>
    <t>SSO</t>
  </si>
  <si>
    <t>2023 Sandra Eskenazi Wellness</t>
  </si>
  <si>
    <t>IN0200L5H032307</t>
  </si>
  <si>
    <t>2024 Adult and Child Bew Beginning RRH</t>
  </si>
  <si>
    <t>IN0209L5H032306</t>
  </si>
  <si>
    <t>2024 Coburn Place RRH DV Bonus</t>
  </si>
  <si>
    <t>IN0225D5H032304</t>
  </si>
  <si>
    <t>DV</t>
  </si>
  <si>
    <t>2024 YHDP Damien Center RRH</t>
  </si>
  <si>
    <t>IN0240Y5H032302</t>
  </si>
  <si>
    <t>YHDP</t>
  </si>
  <si>
    <t>2024 YHDP Project Prism</t>
  </si>
  <si>
    <t>IN0241Y5H032302</t>
  </si>
  <si>
    <t>2024 YHDP Outreach Diversion</t>
  </si>
  <si>
    <t>IN0242Y5H032302</t>
  </si>
  <si>
    <t>2024 YHDP Stopover TH-RRH</t>
  </si>
  <si>
    <t>IN0243Y5H032302</t>
  </si>
  <si>
    <t>Joint TH &amp; PH-RRH</t>
  </si>
  <si>
    <t>2024 YHDP Trinity Haven Host Homes</t>
  </si>
  <si>
    <t>IN0244Y5H032302</t>
  </si>
  <si>
    <t>2024 Outreach System Naviation</t>
  </si>
  <si>
    <t>IN0245Y5H032302</t>
  </si>
  <si>
    <t>2024 PANDP PSH</t>
  </si>
  <si>
    <t>IN0246L5H032302</t>
  </si>
  <si>
    <t>2024 Horizon House I</t>
  </si>
  <si>
    <t>IN0247L5H032302</t>
  </si>
  <si>
    <t>2024 Horizon House II</t>
  </si>
  <si>
    <t>IN0257L5H032301</t>
  </si>
  <si>
    <t>2024 Partners in Housing YYA PSH</t>
  </si>
  <si>
    <t>IN0258L5H032301</t>
  </si>
  <si>
    <t>2024 City of Indianapolis - DV Bonus</t>
  </si>
  <si>
    <t>IN0259D5H032301</t>
  </si>
  <si>
    <t>2024 Adult and Child Hanna Commons</t>
  </si>
  <si>
    <t>IN0265L5H032300</t>
  </si>
  <si>
    <t>2024 Damien Center DV Bonus RRH</t>
  </si>
  <si>
    <t>IN0266D5H032300</t>
  </si>
  <si>
    <t>2024 Horizon House Master Leasing</t>
  </si>
  <si>
    <t>IN0267L5H032300</t>
  </si>
  <si>
    <t>2024 Partners in Housing Illinois Place</t>
  </si>
  <si>
    <t>IN0268L5H032300</t>
  </si>
  <si>
    <t>2024 Partners in Housing King Commons</t>
  </si>
  <si>
    <t>IN0269L5H032300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</si>
</sst>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5621-473E-4B0E-9EEE-155D7D68EF52}">
  <sheetPr codeName="Sheet50">
    <pageSetUpPr fitToPage="1"/>
  </sheetPr>
  <dimension ref="A1:Y4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1489743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2045087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11451350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219191</v>
      </c>
      <c r="H11" s="29">
        <v>0</v>
      </c>
      <c r="I11" s="29">
        <v>32000</v>
      </c>
      <c r="J11" s="29">
        <v>41770</v>
      </c>
      <c r="K11" s="29">
        <v>0</v>
      </c>
      <c r="L11" s="29">
        <v>0</v>
      </c>
      <c r="M11" s="29">
        <v>0</v>
      </c>
      <c r="N11" s="28">
        <v>10945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9" si="0">SUM(P11:W11)</f>
        <v>0</v>
      </c>
      <c r="Y11" s="33">
        <f t="shared" ref="Y11:Y49" si="1">SUM(G11:N11)</f>
        <v>303906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93120</v>
      </c>
      <c r="I12" s="29">
        <v>73200</v>
      </c>
      <c r="J12" s="29">
        <v>0</v>
      </c>
      <c r="K12" s="29">
        <v>480</v>
      </c>
      <c r="L12" s="29">
        <v>0</v>
      </c>
      <c r="M12" s="29">
        <v>0</v>
      </c>
      <c r="N12" s="28">
        <v>9697</v>
      </c>
      <c r="O12" s="30" t="s">
        <v>45</v>
      </c>
      <c r="P12" s="31">
        <v>0</v>
      </c>
      <c r="Q12" s="31">
        <v>0</v>
      </c>
      <c r="R12" s="31">
        <v>10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10</v>
      </c>
      <c r="Y12" s="33">
        <f t="shared" si="1"/>
        <v>176497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281831</v>
      </c>
      <c r="L13" s="29">
        <v>0</v>
      </c>
      <c r="M13" s="29">
        <v>0</v>
      </c>
      <c r="N13" s="28">
        <v>8639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290470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1378956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73187</v>
      </c>
      <c r="O14" s="30" t="s">
        <v>45</v>
      </c>
      <c r="P14" s="31">
        <v>0</v>
      </c>
      <c r="Q14" s="31">
        <v>63</v>
      </c>
      <c r="R14" s="31">
        <v>77</v>
      </c>
      <c r="S14" s="31">
        <v>19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159</v>
      </c>
      <c r="Y14" s="33">
        <f t="shared" si="1"/>
        <v>1452143</v>
      </c>
    </row>
    <row r="15" spans="1:25" x14ac:dyDescent="0.3">
      <c r="A15" s="25" t="s">
        <v>36</v>
      </c>
      <c r="B15" s="25" t="s">
        <v>50</v>
      </c>
      <c r="C15" s="26" t="s">
        <v>51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538200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25830</v>
      </c>
      <c r="O15" s="30" t="s">
        <v>52</v>
      </c>
      <c r="P15" s="31">
        <v>0</v>
      </c>
      <c r="Q15" s="31">
        <v>0</v>
      </c>
      <c r="R15" s="31">
        <v>50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50</v>
      </c>
      <c r="Y15" s="33">
        <f t="shared" si="1"/>
        <v>564030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104004</v>
      </c>
      <c r="I16" s="29">
        <v>6996</v>
      </c>
      <c r="J16" s="29">
        <v>0</v>
      </c>
      <c r="K16" s="29">
        <v>0</v>
      </c>
      <c r="L16" s="29">
        <v>0</v>
      </c>
      <c r="M16" s="29">
        <v>0</v>
      </c>
      <c r="N16" s="28">
        <v>4272</v>
      </c>
      <c r="O16" s="30" t="s">
        <v>45</v>
      </c>
      <c r="P16" s="31">
        <v>0</v>
      </c>
      <c r="Q16" s="31">
        <v>3</v>
      </c>
      <c r="R16" s="31">
        <v>3</v>
      </c>
      <c r="S16" s="31">
        <v>3</v>
      </c>
      <c r="T16" s="31">
        <v>1</v>
      </c>
      <c r="U16" s="31">
        <v>0</v>
      </c>
      <c r="V16" s="31">
        <v>0</v>
      </c>
      <c r="W16" s="31">
        <v>0</v>
      </c>
      <c r="X16" s="32">
        <f t="shared" si="0"/>
        <v>10</v>
      </c>
      <c r="Y16" s="33">
        <f t="shared" si="1"/>
        <v>115272</v>
      </c>
    </row>
    <row r="17" spans="1:25" x14ac:dyDescent="0.3">
      <c r="A17" s="25" t="s">
        <v>36</v>
      </c>
      <c r="B17" s="25" t="s">
        <v>55</v>
      </c>
      <c r="C17" s="26" t="s">
        <v>56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487200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25682</v>
      </c>
      <c r="O17" s="30" t="s">
        <v>45</v>
      </c>
      <c r="P17" s="31">
        <v>0</v>
      </c>
      <c r="Q17" s="31">
        <v>0</v>
      </c>
      <c r="R17" s="31">
        <v>50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50</v>
      </c>
      <c r="Y17" s="33">
        <f t="shared" si="1"/>
        <v>512882</v>
      </c>
    </row>
    <row r="18" spans="1:25" x14ac:dyDescent="0.3">
      <c r="A18" s="25" t="s">
        <v>36</v>
      </c>
      <c r="B18" s="25" t="s">
        <v>57</v>
      </c>
      <c r="C18" s="26" t="s">
        <v>58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508188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0</v>
      </c>
      <c r="O18" s="30" t="s">
        <v>45</v>
      </c>
      <c r="P18" s="31">
        <v>0</v>
      </c>
      <c r="Q18" s="31">
        <v>2</v>
      </c>
      <c r="R18" s="31">
        <v>24</v>
      </c>
      <c r="S18" s="31">
        <v>16</v>
      </c>
      <c r="T18" s="31">
        <v>2</v>
      </c>
      <c r="U18" s="31">
        <v>1</v>
      </c>
      <c r="V18" s="31">
        <v>0</v>
      </c>
      <c r="W18" s="31">
        <v>0</v>
      </c>
      <c r="X18" s="32">
        <f t="shared" si="0"/>
        <v>45</v>
      </c>
      <c r="Y18" s="33">
        <f t="shared" si="1"/>
        <v>508188</v>
      </c>
    </row>
    <row r="19" spans="1:25" x14ac:dyDescent="0.3">
      <c r="A19" s="25" t="s">
        <v>36</v>
      </c>
      <c r="B19" s="25" t="s">
        <v>59</v>
      </c>
      <c r="C19" s="26" t="s">
        <v>60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881460</v>
      </c>
      <c r="I19" s="29">
        <v>438659</v>
      </c>
      <c r="J19" s="29">
        <v>0</v>
      </c>
      <c r="K19" s="29">
        <v>0</v>
      </c>
      <c r="L19" s="29">
        <v>0</v>
      </c>
      <c r="M19" s="29">
        <v>0</v>
      </c>
      <c r="N19" s="28">
        <v>95939</v>
      </c>
      <c r="O19" s="30" t="s">
        <v>52</v>
      </c>
      <c r="P19" s="31">
        <v>0</v>
      </c>
      <c r="Q19" s="31">
        <v>0</v>
      </c>
      <c r="R19" s="31">
        <v>26</v>
      </c>
      <c r="S19" s="31">
        <v>40</v>
      </c>
      <c r="T19" s="31">
        <v>3</v>
      </c>
      <c r="U19" s="31">
        <v>2</v>
      </c>
      <c r="V19" s="31">
        <v>0</v>
      </c>
      <c r="W19" s="31">
        <v>0</v>
      </c>
      <c r="X19" s="32">
        <f t="shared" si="0"/>
        <v>71</v>
      </c>
      <c r="Y19" s="33">
        <f t="shared" si="1"/>
        <v>1416058</v>
      </c>
    </row>
    <row r="20" spans="1:25" x14ac:dyDescent="0.3">
      <c r="A20" s="25" t="s">
        <v>36</v>
      </c>
      <c r="B20" s="25" t="s">
        <v>61</v>
      </c>
      <c r="C20" s="26" t="s">
        <v>62</v>
      </c>
      <c r="D20" s="26">
        <v>2025</v>
      </c>
      <c r="E20" s="26" t="s">
        <v>63</v>
      </c>
      <c r="F20" s="27" t="s">
        <v>40</v>
      </c>
      <c r="G20" s="28">
        <v>0</v>
      </c>
      <c r="H20" s="29">
        <v>0</v>
      </c>
      <c r="I20" s="29">
        <v>219378</v>
      </c>
      <c r="J20" s="29">
        <v>0</v>
      </c>
      <c r="K20" s="29">
        <v>0</v>
      </c>
      <c r="L20" s="29">
        <v>0</v>
      </c>
      <c r="M20" s="29">
        <v>0</v>
      </c>
      <c r="N20" s="28">
        <v>8250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227628</v>
      </c>
    </row>
    <row r="21" spans="1:25" x14ac:dyDescent="0.3">
      <c r="A21" s="25" t="s">
        <v>36</v>
      </c>
      <c r="B21" s="25" t="s">
        <v>64</v>
      </c>
      <c r="C21" s="26" t="s">
        <v>65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344448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8">
        <v>5881</v>
      </c>
      <c r="O21" s="30" t="s">
        <v>52</v>
      </c>
      <c r="P21" s="31">
        <v>0</v>
      </c>
      <c r="Q21" s="31">
        <v>0</v>
      </c>
      <c r="R21" s="31">
        <v>32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32</v>
      </c>
      <c r="Y21" s="33">
        <f t="shared" si="1"/>
        <v>350329</v>
      </c>
    </row>
    <row r="22" spans="1:25" x14ac:dyDescent="0.3">
      <c r="A22" s="25" t="s">
        <v>36</v>
      </c>
      <c r="B22" s="25" t="s">
        <v>66</v>
      </c>
      <c r="C22" s="26" t="s">
        <v>67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129168</v>
      </c>
      <c r="I22" s="29">
        <v>65155</v>
      </c>
      <c r="J22" s="29">
        <v>0</v>
      </c>
      <c r="K22" s="29">
        <v>240</v>
      </c>
      <c r="L22" s="29">
        <v>0</v>
      </c>
      <c r="M22" s="29">
        <v>0</v>
      </c>
      <c r="N22" s="28">
        <v>11000</v>
      </c>
      <c r="O22" s="30" t="s">
        <v>52</v>
      </c>
      <c r="P22" s="31">
        <v>0</v>
      </c>
      <c r="Q22" s="31">
        <v>0</v>
      </c>
      <c r="R22" s="31">
        <v>12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12</v>
      </c>
      <c r="Y22" s="33">
        <f t="shared" si="1"/>
        <v>205563</v>
      </c>
    </row>
    <row r="23" spans="1:25" x14ac:dyDescent="0.3">
      <c r="A23" s="25" t="s">
        <v>36</v>
      </c>
      <c r="B23" s="25" t="s">
        <v>68</v>
      </c>
      <c r="C23" s="26" t="s">
        <v>69</v>
      </c>
      <c r="D23" s="26">
        <v>2025</v>
      </c>
      <c r="E23" s="26" t="s">
        <v>39</v>
      </c>
      <c r="F23" s="27" t="s">
        <v>70</v>
      </c>
      <c r="G23" s="28">
        <v>0</v>
      </c>
      <c r="H23" s="29">
        <v>514416</v>
      </c>
      <c r="I23" s="29">
        <v>163111</v>
      </c>
      <c r="J23" s="29">
        <v>0</v>
      </c>
      <c r="K23" s="29">
        <v>2000</v>
      </c>
      <c r="L23" s="29">
        <v>0</v>
      </c>
      <c r="M23" s="29">
        <v>0</v>
      </c>
      <c r="N23" s="28">
        <v>61686</v>
      </c>
      <c r="O23" s="30" t="s">
        <v>52</v>
      </c>
      <c r="P23" s="31">
        <v>0</v>
      </c>
      <c r="Q23" s="31">
        <v>0</v>
      </c>
      <c r="R23" s="31">
        <v>6</v>
      </c>
      <c r="S23" s="31">
        <v>14</v>
      </c>
      <c r="T23" s="31">
        <v>10</v>
      </c>
      <c r="U23" s="31">
        <v>4</v>
      </c>
      <c r="V23" s="31">
        <v>1</v>
      </c>
      <c r="W23" s="31">
        <v>0</v>
      </c>
      <c r="X23" s="32">
        <f t="shared" si="0"/>
        <v>35</v>
      </c>
      <c r="Y23" s="33">
        <f t="shared" si="1"/>
        <v>741213</v>
      </c>
    </row>
    <row r="24" spans="1:25" x14ac:dyDescent="0.3">
      <c r="A24" s="25" t="s">
        <v>36</v>
      </c>
      <c r="B24" s="25" t="s">
        <v>71</v>
      </c>
      <c r="C24" s="26" t="s">
        <v>72</v>
      </c>
      <c r="D24" s="26">
        <v>2025</v>
      </c>
      <c r="E24" s="26" t="s">
        <v>39</v>
      </c>
      <c r="F24" s="27" t="s">
        <v>73</v>
      </c>
      <c r="G24" s="28">
        <v>0</v>
      </c>
      <c r="H24" s="29">
        <v>232092</v>
      </c>
      <c r="I24" s="29">
        <v>123070</v>
      </c>
      <c r="J24" s="29">
        <v>0</v>
      </c>
      <c r="K24" s="29">
        <v>0</v>
      </c>
      <c r="L24" s="29">
        <v>0</v>
      </c>
      <c r="M24" s="29">
        <v>0</v>
      </c>
      <c r="N24" s="28">
        <v>31666</v>
      </c>
      <c r="O24" s="30" t="s">
        <v>52</v>
      </c>
      <c r="P24" s="31">
        <v>0</v>
      </c>
      <c r="Q24" s="31">
        <v>0</v>
      </c>
      <c r="R24" s="31">
        <v>18</v>
      </c>
      <c r="S24" s="31">
        <v>3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21</v>
      </c>
      <c r="Y24" s="33">
        <f t="shared" si="1"/>
        <v>386828</v>
      </c>
    </row>
    <row r="25" spans="1:25" x14ac:dyDescent="0.3">
      <c r="A25" s="25" t="s">
        <v>36</v>
      </c>
      <c r="B25" s="25" t="s">
        <v>74</v>
      </c>
      <c r="C25" s="26" t="s">
        <v>75</v>
      </c>
      <c r="D25" s="26">
        <v>2025</v>
      </c>
      <c r="E25" s="26" t="s">
        <v>39</v>
      </c>
      <c r="F25" s="27" t="s">
        <v>73</v>
      </c>
      <c r="G25" s="28">
        <v>0</v>
      </c>
      <c r="H25" s="29">
        <v>484380</v>
      </c>
      <c r="I25" s="29">
        <v>360369</v>
      </c>
      <c r="J25" s="29">
        <v>0</v>
      </c>
      <c r="K25" s="29">
        <v>0</v>
      </c>
      <c r="L25" s="29">
        <v>0</v>
      </c>
      <c r="M25" s="29">
        <v>0</v>
      </c>
      <c r="N25" s="28">
        <v>76591</v>
      </c>
      <c r="O25" s="30" t="s">
        <v>52</v>
      </c>
      <c r="P25" s="31">
        <v>0</v>
      </c>
      <c r="Q25" s="31">
        <v>0</v>
      </c>
      <c r="R25" s="31">
        <v>45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45</v>
      </c>
      <c r="Y25" s="33">
        <f t="shared" si="1"/>
        <v>921340</v>
      </c>
    </row>
    <row r="26" spans="1:25" x14ac:dyDescent="0.3">
      <c r="A26" s="25" t="s">
        <v>36</v>
      </c>
      <c r="B26" s="25" t="s">
        <v>76</v>
      </c>
      <c r="C26" s="26" t="s">
        <v>77</v>
      </c>
      <c r="D26" s="26">
        <v>2025</v>
      </c>
      <c r="E26" s="26" t="s">
        <v>63</v>
      </c>
      <c r="F26" s="27" t="s">
        <v>73</v>
      </c>
      <c r="G26" s="28">
        <v>0</v>
      </c>
      <c r="H26" s="29">
        <v>0</v>
      </c>
      <c r="I26" s="29">
        <v>132956</v>
      </c>
      <c r="J26" s="29">
        <v>0</v>
      </c>
      <c r="K26" s="29">
        <v>3408</v>
      </c>
      <c r="L26" s="29">
        <v>0</v>
      </c>
      <c r="M26" s="29">
        <v>0</v>
      </c>
      <c r="N26" s="28">
        <v>13636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150000</v>
      </c>
    </row>
    <row r="27" spans="1:25" x14ac:dyDescent="0.3">
      <c r="A27" s="25" t="s">
        <v>36</v>
      </c>
      <c r="B27" s="25" t="s">
        <v>78</v>
      </c>
      <c r="C27" s="26" t="s">
        <v>79</v>
      </c>
      <c r="D27" s="26">
        <v>2025</v>
      </c>
      <c r="E27" s="26" t="s">
        <v>80</v>
      </c>
      <c r="F27" s="27" t="s">
        <v>73</v>
      </c>
      <c r="G27" s="28">
        <v>0</v>
      </c>
      <c r="H27" s="29">
        <v>161460</v>
      </c>
      <c r="I27" s="29">
        <v>138000</v>
      </c>
      <c r="J27" s="29">
        <v>0</v>
      </c>
      <c r="K27" s="29">
        <v>0</v>
      </c>
      <c r="L27" s="29">
        <v>0</v>
      </c>
      <c r="M27" s="29">
        <v>0</v>
      </c>
      <c r="N27" s="28">
        <v>26820</v>
      </c>
      <c r="O27" s="30" t="s">
        <v>52</v>
      </c>
      <c r="P27" s="31">
        <v>0</v>
      </c>
      <c r="Q27" s="31">
        <v>0</v>
      </c>
      <c r="R27" s="31">
        <v>15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15</v>
      </c>
      <c r="Y27" s="33">
        <f t="shared" si="1"/>
        <v>326280</v>
      </c>
    </row>
    <row r="28" spans="1:25" x14ac:dyDescent="0.3">
      <c r="A28" s="25" t="s">
        <v>36</v>
      </c>
      <c r="B28" s="25" t="s">
        <v>81</v>
      </c>
      <c r="C28" s="26" t="s">
        <v>82</v>
      </c>
      <c r="D28" s="26">
        <v>2025</v>
      </c>
      <c r="E28" s="26" t="s">
        <v>63</v>
      </c>
      <c r="F28" s="27" t="s">
        <v>73</v>
      </c>
      <c r="G28" s="28">
        <v>0</v>
      </c>
      <c r="H28" s="29">
        <v>0</v>
      </c>
      <c r="I28" s="29">
        <v>118821</v>
      </c>
      <c r="J28" s="29">
        <v>0</v>
      </c>
      <c r="K28" s="29">
        <v>0</v>
      </c>
      <c r="L28" s="29">
        <v>0</v>
      </c>
      <c r="M28" s="29">
        <v>0</v>
      </c>
      <c r="N28" s="28">
        <v>11818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130639</v>
      </c>
    </row>
    <row r="29" spans="1:25" x14ac:dyDescent="0.3">
      <c r="A29" s="25" t="s">
        <v>36</v>
      </c>
      <c r="B29" s="25" t="s">
        <v>83</v>
      </c>
      <c r="C29" s="26" t="s">
        <v>84</v>
      </c>
      <c r="D29" s="26">
        <v>2025</v>
      </c>
      <c r="E29" s="26" t="s">
        <v>63</v>
      </c>
      <c r="F29" s="27" t="s">
        <v>73</v>
      </c>
      <c r="G29" s="28">
        <v>0</v>
      </c>
      <c r="H29" s="29">
        <v>0</v>
      </c>
      <c r="I29" s="29">
        <v>117462</v>
      </c>
      <c r="J29" s="29">
        <v>0</v>
      </c>
      <c r="K29" s="29">
        <v>720</v>
      </c>
      <c r="L29" s="29">
        <v>0</v>
      </c>
      <c r="M29" s="29">
        <v>0</v>
      </c>
      <c r="N29" s="28">
        <v>11818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130000</v>
      </c>
    </row>
    <row r="30" spans="1:25" x14ac:dyDescent="0.3">
      <c r="A30" s="25" t="s">
        <v>36</v>
      </c>
      <c r="B30" s="25" t="s">
        <v>85</v>
      </c>
      <c r="C30" s="26" t="s">
        <v>86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0</v>
      </c>
      <c r="I30" s="29">
        <v>150489</v>
      </c>
      <c r="J30" s="29">
        <v>0</v>
      </c>
      <c r="K30" s="29">
        <v>4056</v>
      </c>
      <c r="L30" s="29">
        <v>0</v>
      </c>
      <c r="M30" s="29">
        <v>0</v>
      </c>
      <c r="N30" s="28">
        <v>15455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170000</v>
      </c>
    </row>
    <row r="31" spans="1:25" x14ac:dyDescent="0.3">
      <c r="A31" s="25" t="s">
        <v>36</v>
      </c>
      <c r="B31" s="25" t="s">
        <v>87</v>
      </c>
      <c r="C31" s="26" t="s">
        <v>88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0</v>
      </c>
      <c r="I31" s="29">
        <v>120776</v>
      </c>
      <c r="J31" s="29">
        <v>0</v>
      </c>
      <c r="K31" s="29">
        <v>496</v>
      </c>
      <c r="L31" s="29">
        <v>0</v>
      </c>
      <c r="M31" s="29">
        <v>0</v>
      </c>
      <c r="N31" s="28">
        <v>12127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133399</v>
      </c>
    </row>
    <row r="32" spans="1:25" x14ac:dyDescent="0.3">
      <c r="A32" s="25" t="s">
        <v>36</v>
      </c>
      <c r="B32" s="25" t="s">
        <v>89</v>
      </c>
      <c r="C32" s="26" t="s">
        <v>90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0</v>
      </c>
      <c r="I32" s="29">
        <v>215373</v>
      </c>
      <c r="J32" s="29">
        <v>0</v>
      </c>
      <c r="K32" s="29">
        <v>1140</v>
      </c>
      <c r="L32" s="29">
        <v>0</v>
      </c>
      <c r="M32" s="29">
        <v>0</v>
      </c>
      <c r="N32" s="28">
        <v>21651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238164</v>
      </c>
    </row>
    <row r="33" spans="1:25" x14ac:dyDescent="0.3">
      <c r="A33" s="25" t="s">
        <v>36</v>
      </c>
      <c r="B33" s="25" t="s">
        <v>91</v>
      </c>
      <c r="C33" s="26" t="s">
        <v>92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232272</v>
      </c>
      <c r="I33" s="29">
        <v>70060</v>
      </c>
      <c r="J33" s="29">
        <v>0</v>
      </c>
      <c r="K33" s="29">
        <v>0</v>
      </c>
      <c r="L33" s="29">
        <v>0</v>
      </c>
      <c r="M33" s="29">
        <v>0</v>
      </c>
      <c r="N33" s="28">
        <v>27272</v>
      </c>
      <c r="O33" s="30" t="s">
        <v>52</v>
      </c>
      <c r="P33" s="31">
        <v>0</v>
      </c>
      <c r="Q33" s="31">
        <v>3</v>
      </c>
      <c r="R33" s="31">
        <v>19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22</v>
      </c>
      <c r="Y33" s="33">
        <f t="shared" si="1"/>
        <v>329604</v>
      </c>
    </row>
    <row r="34" spans="1:25" x14ac:dyDescent="0.3">
      <c r="A34" s="25" t="s">
        <v>36</v>
      </c>
      <c r="B34" s="25" t="s">
        <v>93</v>
      </c>
      <c r="C34" s="26" t="s">
        <v>94</v>
      </c>
      <c r="D34" s="26">
        <v>2025</v>
      </c>
      <c r="E34" s="26" t="s">
        <v>39</v>
      </c>
      <c r="F34" s="27" t="s">
        <v>70</v>
      </c>
      <c r="G34" s="28">
        <v>0</v>
      </c>
      <c r="H34" s="29">
        <v>190572</v>
      </c>
      <c r="I34" s="29">
        <v>110129</v>
      </c>
      <c r="J34" s="29">
        <v>0</v>
      </c>
      <c r="K34" s="29">
        <v>1200</v>
      </c>
      <c r="L34" s="29">
        <v>0</v>
      </c>
      <c r="M34" s="29">
        <v>0</v>
      </c>
      <c r="N34" s="28">
        <v>27858</v>
      </c>
      <c r="O34" s="30" t="s">
        <v>52</v>
      </c>
      <c r="P34" s="31">
        <v>0</v>
      </c>
      <c r="Q34" s="31">
        <v>0</v>
      </c>
      <c r="R34" s="31">
        <v>3</v>
      </c>
      <c r="S34" s="31">
        <v>4</v>
      </c>
      <c r="T34" s="31">
        <v>4</v>
      </c>
      <c r="U34" s="31">
        <v>2</v>
      </c>
      <c r="V34" s="31">
        <v>0</v>
      </c>
      <c r="W34" s="31">
        <v>0</v>
      </c>
      <c r="X34" s="32">
        <f t="shared" si="0"/>
        <v>13</v>
      </c>
      <c r="Y34" s="33">
        <f t="shared" si="1"/>
        <v>329759</v>
      </c>
    </row>
    <row r="35" spans="1:25" x14ac:dyDescent="0.3">
      <c r="A35" s="25" t="s">
        <v>36</v>
      </c>
      <c r="B35" s="25" t="s">
        <v>95</v>
      </c>
      <c r="C35" s="26" t="s">
        <v>96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0</v>
      </c>
      <c r="I35" s="29">
        <v>234092</v>
      </c>
      <c r="J35" s="29">
        <v>0</v>
      </c>
      <c r="K35" s="29">
        <v>0</v>
      </c>
      <c r="L35" s="29">
        <v>0</v>
      </c>
      <c r="M35" s="29">
        <v>0</v>
      </c>
      <c r="N35" s="28">
        <v>23409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257501</v>
      </c>
    </row>
    <row r="36" spans="1:25" x14ac:dyDescent="0.3">
      <c r="A36" s="25" t="s">
        <v>36</v>
      </c>
      <c r="B36" s="25" t="s">
        <v>97</v>
      </c>
      <c r="C36" s="26" t="s">
        <v>98</v>
      </c>
      <c r="D36" s="26">
        <v>2025</v>
      </c>
      <c r="E36" s="26" t="s">
        <v>39</v>
      </c>
      <c r="F36" s="27" t="s">
        <v>70</v>
      </c>
      <c r="G36" s="28">
        <v>0</v>
      </c>
      <c r="H36" s="29">
        <v>258648</v>
      </c>
      <c r="I36" s="29">
        <v>102454</v>
      </c>
      <c r="J36" s="29">
        <v>0</v>
      </c>
      <c r="K36" s="29">
        <v>0</v>
      </c>
      <c r="L36" s="29">
        <v>22500</v>
      </c>
      <c r="M36" s="29">
        <v>0</v>
      </c>
      <c r="N36" s="28">
        <v>35169</v>
      </c>
      <c r="O36" s="30" t="s">
        <v>52</v>
      </c>
      <c r="P36" s="31">
        <v>0</v>
      </c>
      <c r="Q36" s="31">
        <v>0</v>
      </c>
      <c r="R36" s="31">
        <v>10</v>
      </c>
      <c r="S36" s="31">
        <v>5</v>
      </c>
      <c r="T36" s="31">
        <v>4</v>
      </c>
      <c r="U36" s="31">
        <v>1</v>
      </c>
      <c r="V36" s="31">
        <v>0</v>
      </c>
      <c r="W36" s="31">
        <v>0</v>
      </c>
      <c r="X36" s="32">
        <f t="shared" si="0"/>
        <v>20</v>
      </c>
      <c r="Y36" s="33">
        <f t="shared" si="1"/>
        <v>418771</v>
      </c>
    </row>
    <row r="37" spans="1:25" x14ac:dyDescent="0.3">
      <c r="A37" s="25" t="s">
        <v>36</v>
      </c>
      <c r="B37" s="25" t="s">
        <v>99</v>
      </c>
      <c r="C37" s="26" t="s">
        <v>100</v>
      </c>
      <c r="D37" s="26">
        <v>2025</v>
      </c>
      <c r="E37" s="26" t="s">
        <v>39</v>
      </c>
      <c r="F37" s="27" t="s">
        <v>40</v>
      </c>
      <c r="G37" s="28">
        <v>127247</v>
      </c>
      <c r="H37" s="29">
        <v>0</v>
      </c>
      <c r="I37" s="29">
        <v>80226</v>
      </c>
      <c r="J37" s="29">
        <v>31771</v>
      </c>
      <c r="K37" s="29">
        <v>240</v>
      </c>
      <c r="L37" s="29">
        <v>0</v>
      </c>
      <c r="M37" s="29">
        <v>0</v>
      </c>
      <c r="N37" s="28">
        <v>22104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261588</v>
      </c>
    </row>
    <row r="38" spans="1:25" x14ac:dyDescent="0.3">
      <c r="A38" s="25" t="s">
        <v>36</v>
      </c>
      <c r="B38" s="25" t="s">
        <v>101</v>
      </c>
      <c r="C38" s="26" t="s">
        <v>102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143280</v>
      </c>
      <c r="I38" s="29">
        <v>69540</v>
      </c>
      <c r="J38" s="29">
        <v>0</v>
      </c>
      <c r="K38" s="29">
        <v>3000</v>
      </c>
      <c r="L38" s="29">
        <v>12768</v>
      </c>
      <c r="M38" s="29">
        <v>0</v>
      </c>
      <c r="N38" s="28">
        <v>21110</v>
      </c>
      <c r="O38" s="30" t="s">
        <v>52</v>
      </c>
      <c r="P38" s="31">
        <v>0</v>
      </c>
      <c r="Q38" s="31">
        <v>0</v>
      </c>
      <c r="R38" s="31">
        <v>5</v>
      </c>
      <c r="S38" s="31">
        <v>7</v>
      </c>
      <c r="T38" s="31">
        <v>0</v>
      </c>
      <c r="U38" s="31">
        <v>0</v>
      </c>
      <c r="V38" s="31">
        <v>0</v>
      </c>
      <c r="W38" s="31">
        <v>0</v>
      </c>
      <c r="X38" s="32">
        <f t="shared" si="0"/>
        <v>12</v>
      </c>
      <c r="Y38" s="33">
        <f t="shared" si="1"/>
        <v>249698</v>
      </c>
    </row>
    <row r="39" spans="1:25" x14ac:dyDescent="0.3">
      <c r="A39" s="25" t="s">
        <v>36</v>
      </c>
      <c r="B39" s="25" t="s">
        <v>103</v>
      </c>
      <c r="C39" s="26" t="s">
        <v>104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0</v>
      </c>
      <c r="I39" s="29">
        <v>129660</v>
      </c>
      <c r="J39" s="29">
        <v>0</v>
      </c>
      <c r="K39" s="29">
        <v>3600</v>
      </c>
      <c r="L39" s="29">
        <v>6384</v>
      </c>
      <c r="M39" s="29">
        <v>0</v>
      </c>
      <c r="N39" s="28">
        <v>13956</v>
      </c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153600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28"/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</sheetData>
  <autoFilter ref="A10:Y10" xr:uid="{FFDD5621-473E-4B0E-9EEE-155D7D68EF52}"/>
  <conditionalFormatting sqref="D11:D49">
    <cfRule type="expression" dxfId="2" priority="1">
      <formula>OR($D11&gt;2025,AND($D11&lt;2025,$D11&lt;&gt;""))</formula>
    </cfRule>
  </conditionalFormatting>
  <conditionalFormatting sqref="Y11:Y4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9" xr:uid="{A6668EEF-2668-4FFB-BEE9-4E2E2B7864FD}">
      <formula1>"FMR, Actual Rent"</formula1>
    </dataValidation>
    <dataValidation type="list" allowBlank="1" showInputMessage="1" showErrorMessage="1" sqref="F11:F49" xr:uid="{1670D955-72FD-4269-BA03-0136C951DE62}">
      <formula1>"DV, YHDP"</formula1>
    </dataValidation>
    <dataValidation type="list" allowBlank="1" showInputMessage="1" showErrorMessage="1" sqref="E11:E49" xr:uid="{AFCDF890-4BD0-4811-935F-91766237D90D}">
      <formula1>"PH, TH, Joint TH &amp; PH-RRH, HMIS, SSO, TRA, PRA, SRA, S+C/SRO"</formula1>
    </dataValidation>
    <dataValidation allowBlank="1" showErrorMessage="1" sqref="A10:Y10" xr:uid="{3EB31741-A9C1-4E79-BD4D-94CFB63FA01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2024-08-01T18:27:39Z</dcterms:created>
  <dcterms:modified xsi:type="dcterms:W3CDTF">2024-08-01T18:53:09Z</dcterms:modified>
</cp:coreProperties>
</file>