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887ADDD7-C2AE-41AE-9131-6178290E488E}" xr6:coauthVersionLast="47" xr6:coauthVersionMax="47" xr10:uidLastSave="{00000000-0000-0000-0000-000000000000}"/>
  <bookViews>
    <workbookView xWindow="10440" yWindow="5808" windowWidth="29436" windowHeight="16176" xr2:uid="{5F7DCBD2-7D8A-476D-8A23-A5C40426788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1" l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<sst xmlns="http://schemas.openxmlformats.org/spreadsheetml/2006/main" count="74" uniqueCount="53">
  <si>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</si>
  <si>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</si>
  <si>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</si>
  <si>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</si>
  <si>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</si>
  <si>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</si>
  <si>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</si>
  <si>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</si>
  <si>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</si>
  <si>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</si>
  <si>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</si>
  <si>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</si>
  <si>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</si>
  <si>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</si>
  <si>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</si>
  <si>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</si>
  <si>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</si>
  <si>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</si>
  <si>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</si>
  <si>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</si>
  <si>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</si>
  <si>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</si>
  <si>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</si>
  <si>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</si>
  <si>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</si>
  <si>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</si>
  <si>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</si>
  <si>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</si>
  <si>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</si>
  <si>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</si>
  <si>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</si>
  <si>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</si>
  <si>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</si>
  <si>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</si>
  <si>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</si>
  <si>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IL-519</t>
  </si>
  <si>
    <t>YWCA of Quincy of Ill</t>
  </si>
  <si>
    <t>YWCA Permanent Supportive Housing B FY23</t>
  </si>
  <si>
    <t>IL0348L5T192316</t>
  </si>
  <si>
    <t>PH</t>
  </si>
  <si>
    <t/>
  </si>
  <si>
    <t>Chicago</t>
  </si>
  <si>
    <t>West Central Illinois CoC</t>
  </si>
  <si>
    <t>YWCA of Quincy</t>
  </si>
  <si>
    <t>MCS Community Services</t>
  </si>
  <si>
    <t>MCS Permanent Supportive Housing Program</t>
  </si>
  <si>
    <t>IL0476L5T192311</t>
  </si>
  <si>
    <t>YWCA Permanent Supportive Housing C FY23</t>
  </si>
  <si>
    <t>IL0514L5T192310</t>
  </si>
  <si>
    <t>YWCA Permanent Supportive Housing A FY23</t>
  </si>
  <si>
    <t>IL0565L5T192310</t>
  </si>
  <si>
    <t>MCS-2 Permanent Supportive Housing Program</t>
  </si>
  <si>
    <t>IL0569L5T192310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</si>
</sst>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2B736-0D28-41CB-830A-E5484FC00E08}">
  <sheetPr codeName="Sheet129">
    <pageSetUpPr fitToPage="1"/>
  </sheetPr>
  <dimension ref="A1:DF2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659202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111809</v>
      </c>
      <c r="H11" s="29">
        <v>0</v>
      </c>
      <c r="I11" s="29">
        <v>164639</v>
      </c>
      <c r="J11" s="29">
        <v>45610</v>
      </c>
      <c r="K11" s="29">
        <v>22282</v>
      </c>
      <c r="L11" s="29">
        <v>0</v>
      </c>
      <c r="M11" s="29">
        <v>0</v>
      </c>
      <c r="N11" s="28">
        <v>21000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5" si="0">SUM(P11:W11)</f>
        <v>0</v>
      </c>
      <c r="Y11" s="33">
        <f t="shared" ref="Y11:Y25" si="1">SUM(G11:N11)</f>
        <v>365340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17522</v>
      </c>
      <c r="H12" s="29">
        <v>0</v>
      </c>
      <c r="I12" s="29">
        <v>2545</v>
      </c>
      <c r="J12" s="29">
        <v>2710</v>
      </c>
      <c r="K12" s="29">
        <v>600</v>
      </c>
      <c r="L12" s="29">
        <v>0</v>
      </c>
      <c r="M12" s="29">
        <v>0</v>
      </c>
      <c r="N12" s="28">
        <v>1222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24599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17047</v>
      </c>
      <c r="H13" s="29">
        <v>0</v>
      </c>
      <c r="I13" s="29">
        <v>6056</v>
      </c>
      <c r="J13" s="29">
        <v>9262</v>
      </c>
      <c r="K13" s="29">
        <v>0</v>
      </c>
      <c r="L13" s="29">
        <v>0</v>
      </c>
      <c r="M13" s="29">
        <v>0</v>
      </c>
      <c r="N13" s="28">
        <v>1334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33699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58685</v>
      </c>
      <c r="H14" s="29">
        <v>0</v>
      </c>
      <c r="I14" s="29">
        <v>54602</v>
      </c>
      <c r="J14" s="29">
        <v>26440</v>
      </c>
      <c r="K14" s="29">
        <v>6500</v>
      </c>
      <c r="L14" s="29">
        <v>0</v>
      </c>
      <c r="M14" s="29">
        <v>0</v>
      </c>
      <c r="N14" s="28">
        <v>8765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154992</v>
      </c>
    </row>
    <row r="15" spans="1:25" x14ac:dyDescent="0.3">
      <c r="A15" s="25" t="s">
        <v>44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37525</v>
      </c>
      <c r="H15" s="29">
        <v>0</v>
      </c>
      <c r="I15" s="29">
        <v>23577</v>
      </c>
      <c r="J15" s="29">
        <v>9805</v>
      </c>
      <c r="K15" s="29">
        <v>5019</v>
      </c>
      <c r="L15" s="29">
        <v>0</v>
      </c>
      <c r="M15" s="29">
        <v>0</v>
      </c>
      <c r="N15" s="28">
        <v>4646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80572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</sheetData>
  <autoFilter ref="A10:Y10" xr:uid="{F2A2B736-0D28-41CB-830A-E5484FC00E08}"/>
  <conditionalFormatting sqref="D11:D25">
    <cfRule type="expression" dxfId="2" priority="1">
      <formula>OR($D11&gt;2025,AND($D11&lt;2025,$D11&lt;&gt;""))</formula>
    </cfRule>
  </conditionalFormatting>
  <conditionalFormatting sqref="Y11:Y2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5" xr:uid="{2102BEE3-4C18-400D-B172-86C4EC17625B}">
      <formula1>"DV, YHDP"</formula1>
    </dataValidation>
    <dataValidation type="list" allowBlank="1" showInputMessage="1" showErrorMessage="1" sqref="O11:O25" xr:uid="{93A86C8A-0AD2-4BE4-BBF5-1E60BA14685B}">
      <formula1>"FMR, Actual Rent"</formula1>
    </dataValidation>
    <dataValidation type="list" allowBlank="1" showInputMessage="1" showErrorMessage="1" sqref="E11:E25" xr:uid="{BF46AD86-9A21-42E4-8099-BDA555BBEC39}">
      <formula1>"PH, TH, Joint TH &amp; PH-RRH, HMIS, SSO, TRA, PRA, SRA, S+C/SRO"</formula1>
    </dataValidation>
    <dataValidation allowBlank="1" showErrorMessage="1" sqref="A10:Y10" xr:uid="{D98C20AB-5740-4AB1-BA7B-86540730F5A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2024-06-13T16:07:11Z</dcterms:created>
  <dcterms:modified xsi:type="dcterms:W3CDTF">2024-06-13T19:49:30Z</dcterms:modified>
</cp:coreProperties>
</file>