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C94ACE9-05CC-4FF1-AACA-7362189E64A6}" xr6:coauthVersionLast="47" xr6:coauthVersionMax="47" xr10:uidLastSave="{00000000-0000-0000-0000-000000000000}"/>
  <bookViews>
    <workbookView xWindow="3072" yWindow="3072" windowWidth="23220" windowHeight="12720" xr2:uid="{66518B6F-3E26-4DEB-B76A-D3C7339CB68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<sst xmlns="http://schemas.openxmlformats.org/spreadsheetml/2006/main" count="148" uniqueCount="87">
  <si>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</si>
  <si>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</si>
  <si>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</si>
  <si>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</si>
  <si>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</si>
  <si>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</si>
  <si>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</si>
  <si>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</si>
  <si>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</si>
  <si>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</si>
  <si>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</si>
  <si>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</si>
  <si>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</si>
  <si>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</si>
  <si>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</si>
  <si>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</si>
  <si>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</si>
  <si>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</si>
  <si>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</si>
  <si>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</si>
  <si>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</si>
  <si>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</si>
  <si>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</si>
  <si>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</si>
  <si>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</si>
  <si>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</si>
  <si>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</si>
  <si>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</si>
  <si>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</si>
  <si>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</si>
  <si>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</si>
  <si>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</si>
  <si>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</si>
  <si>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</si>
  <si>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</si>
  <si>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IL-508</t>
  </si>
  <si>
    <t>CDBG Operations Corporation</t>
  </si>
  <si>
    <t>New Beginnings</t>
  </si>
  <si>
    <t>IL0077L5T082314</t>
  </si>
  <si>
    <t>PH</t>
  </si>
  <si>
    <t/>
  </si>
  <si>
    <t>Chicago</t>
  </si>
  <si>
    <t>East Saint Louis/Belleville/Saint Clair County COC</t>
  </si>
  <si>
    <t>St. Clair County</t>
  </si>
  <si>
    <t>Beacon Place</t>
  </si>
  <si>
    <t>IL0078L5T082316</t>
  </si>
  <si>
    <t>Chestnut Health Systems, Inc.</t>
  </si>
  <si>
    <t>Fairview Heights Renewal FY2023</t>
  </si>
  <si>
    <t>IL0080L5T082316</t>
  </si>
  <si>
    <t>Family Living Center</t>
  </si>
  <si>
    <t>IL0081L5T082316</t>
  </si>
  <si>
    <t>TH</t>
  </si>
  <si>
    <t>St. Clair County HMIS</t>
  </si>
  <si>
    <t>IL0082L5T082316</t>
  </si>
  <si>
    <t>Housing Resource Center</t>
  </si>
  <si>
    <t>IL0083L5T082316</t>
  </si>
  <si>
    <t>SSO</t>
  </si>
  <si>
    <t>Journey Home</t>
  </si>
  <si>
    <t>IL0085L5T082316</t>
  </si>
  <si>
    <t>Actual Rent</t>
  </si>
  <si>
    <t>Next Step Up</t>
  </si>
  <si>
    <t>IL0087L5T082316</t>
  </si>
  <si>
    <t>Comprehensive Behavioral Health Center of St Clair County Inc.</t>
  </si>
  <si>
    <t>Lighthouse Rental Project</t>
  </si>
  <si>
    <t>IL0370L5T082315</t>
  </si>
  <si>
    <t>Bethany Place Permanent Housing</t>
  </si>
  <si>
    <t>IL0421L5T082312</t>
  </si>
  <si>
    <t>FMR</t>
  </si>
  <si>
    <t>Chestnut Connections - St Clair Renewal FY2023</t>
  </si>
  <si>
    <t>IL0457L5T082312</t>
  </si>
  <si>
    <t>New Horizon</t>
  </si>
  <si>
    <t>IL0491L5T082311</t>
  </si>
  <si>
    <t>Road Home</t>
  </si>
  <si>
    <t>IL0520L5T082312</t>
  </si>
  <si>
    <t>Home at Last</t>
  </si>
  <si>
    <t>IL0521L5T082312</t>
  </si>
  <si>
    <t>Step Up to Independence</t>
  </si>
  <si>
    <t>IL0551L5T082310</t>
  </si>
  <si>
    <t>Violence Prevention Center of Southwestern IL</t>
  </si>
  <si>
    <t>VPC Rapid Rehousing</t>
  </si>
  <si>
    <t>IL1632L5T082305</t>
  </si>
  <si>
    <t>DV</t>
  </si>
  <si>
    <t>Christian Social Services of Illinois DBA Caritas Family Solutions</t>
  </si>
  <si>
    <t>Community Family Stabilization Program</t>
  </si>
  <si>
    <t>IL1832L5T082301</t>
  </si>
  <si>
    <t>SAVE</t>
  </si>
  <si>
    <t>IL1876L5T082300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</si>
</sst>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E038-9CFD-4880-AB24-59FAA83E199A}">
  <sheetPr codeName="Sheet44">
    <pageSetUpPr fitToPage="1"/>
  </sheetPr>
  <dimension ref="A1:Y3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483763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3934573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99817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8622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8" si="0">SUM(P11:W11)</f>
        <v>0</v>
      </c>
      <c r="Y11" s="33">
        <f t="shared" ref="Y11:Y38" si="1">SUM(G11:N11)</f>
        <v>108439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8333</v>
      </c>
      <c r="J12" s="29">
        <v>106292</v>
      </c>
      <c r="K12" s="29">
        <v>0</v>
      </c>
      <c r="L12" s="29">
        <v>0</v>
      </c>
      <c r="M12" s="29">
        <v>0</v>
      </c>
      <c r="N12" s="28">
        <v>9577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124202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140161</v>
      </c>
      <c r="H13" s="29">
        <v>0</v>
      </c>
      <c r="I13" s="29">
        <v>115000</v>
      </c>
      <c r="J13" s="29">
        <v>41835</v>
      </c>
      <c r="K13" s="29">
        <v>0</v>
      </c>
      <c r="L13" s="29">
        <v>0</v>
      </c>
      <c r="M13" s="29">
        <v>0</v>
      </c>
      <c r="N13" s="28">
        <v>17688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314684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40</v>
      </c>
      <c r="G14" s="28">
        <v>0</v>
      </c>
      <c r="H14" s="29">
        <v>0</v>
      </c>
      <c r="I14" s="29">
        <v>114674</v>
      </c>
      <c r="J14" s="29">
        <v>204851</v>
      </c>
      <c r="K14" s="29">
        <v>0</v>
      </c>
      <c r="L14" s="29">
        <v>0</v>
      </c>
      <c r="M14" s="29">
        <v>0</v>
      </c>
      <c r="N14" s="28">
        <v>31952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351477</v>
      </c>
    </row>
    <row r="15" spans="1:25" x14ac:dyDescent="0.3">
      <c r="A15" s="25" t="s">
        <v>43</v>
      </c>
      <c r="B15" s="25" t="s">
        <v>52</v>
      </c>
      <c r="C15" s="26" t="s">
        <v>53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46320</v>
      </c>
      <c r="L15" s="29">
        <v>0</v>
      </c>
      <c r="M15" s="29">
        <v>0</v>
      </c>
      <c r="N15" s="28">
        <v>4632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50952</v>
      </c>
    </row>
    <row r="16" spans="1:25" x14ac:dyDescent="0.3">
      <c r="A16" s="25" t="s">
        <v>43</v>
      </c>
      <c r="B16" s="25" t="s">
        <v>54</v>
      </c>
      <c r="C16" s="26" t="s">
        <v>55</v>
      </c>
      <c r="D16" s="26">
        <v>2025</v>
      </c>
      <c r="E16" s="26" t="s">
        <v>56</v>
      </c>
      <c r="F16" s="27" t="s">
        <v>40</v>
      </c>
      <c r="G16" s="28">
        <v>8112</v>
      </c>
      <c r="H16" s="29">
        <v>0</v>
      </c>
      <c r="I16" s="29">
        <v>148858</v>
      </c>
      <c r="J16" s="29">
        <v>0</v>
      </c>
      <c r="K16" s="29">
        <v>0</v>
      </c>
      <c r="L16" s="29">
        <v>0</v>
      </c>
      <c r="M16" s="29">
        <v>0</v>
      </c>
      <c r="N16" s="28">
        <v>15697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172667</v>
      </c>
    </row>
    <row r="17" spans="1:25" x14ac:dyDescent="0.3">
      <c r="A17" s="25" t="s">
        <v>43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317244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26098</v>
      </c>
      <c r="O17" s="30" t="s">
        <v>59</v>
      </c>
      <c r="P17" s="31">
        <v>0</v>
      </c>
      <c r="Q17" s="31">
        <v>0</v>
      </c>
      <c r="R17" s="31">
        <v>26</v>
      </c>
      <c r="S17" s="31">
        <v>10</v>
      </c>
      <c r="T17" s="31">
        <v>3</v>
      </c>
      <c r="U17" s="31">
        <v>0</v>
      </c>
      <c r="V17" s="31">
        <v>0</v>
      </c>
      <c r="W17" s="31">
        <v>0</v>
      </c>
      <c r="X17" s="32">
        <f t="shared" si="0"/>
        <v>39</v>
      </c>
      <c r="Y17" s="33">
        <f t="shared" si="1"/>
        <v>343342</v>
      </c>
    </row>
    <row r="18" spans="1:25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188556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15517</v>
      </c>
      <c r="O18" s="30" t="s">
        <v>59</v>
      </c>
      <c r="P18" s="31">
        <v>0</v>
      </c>
      <c r="Q18" s="31">
        <v>0</v>
      </c>
      <c r="R18" s="31">
        <v>14</v>
      </c>
      <c r="S18" s="31">
        <v>6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21</v>
      </c>
      <c r="Y18" s="33">
        <f t="shared" si="1"/>
        <v>204073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276156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23648</v>
      </c>
      <c r="O19" s="30" t="s">
        <v>59</v>
      </c>
      <c r="P19" s="31">
        <v>0</v>
      </c>
      <c r="Q19" s="31">
        <v>0</v>
      </c>
      <c r="R19" s="31">
        <v>12</v>
      </c>
      <c r="S19" s="31">
        <v>7</v>
      </c>
      <c r="T19" s="31">
        <v>6</v>
      </c>
      <c r="U19" s="31">
        <v>1</v>
      </c>
      <c r="V19" s="31">
        <v>0</v>
      </c>
      <c r="W19" s="31">
        <v>0</v>
      </c>
      <c r="X19" s="32">
        <f t="shared" si="0"/>
        <v>26</v>
      </c>
      <c r="Y19" s="33">
        <f t="shared" si="1"/>
        <v>299804</v>
      </c>
    </row>
    <row r="20" spans="1:25" x14ac:dyDescent="0.3">
      <c r="A20" s="25" t="s">
        <v>43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77664</v>
      </c>
      <c r="I20" s="29">
        <v>27544</v>
      </c>
      <c r="J20" s="29">
        <v>0</v>
      </c>
      <c r="K20" s="29">
        <v>0</v>
      </c>
      <c r="L20" s="29">
        <v>0</v>
      </c>
      <c r="M20" s="29">
        <v>0</v>
      </c>
      <c r="N20" s="28">
        <v>8997</v>
      </c>
      <c r="O20" s="30" t="s">
        <v>67</v>
      </c>
      <c r="P20" s="31">
        <v>0</v>
      </c>
      <c r="Q20" s="31">
        <v>0</v>
      </c>
      <c r="R20" s="31">
        <v>4</v>
      </c>
      <c r="S20" s="31">
        <v>2</v>
      </c>
      <c r="T20" s="31">
        <v>1</v>
      </c>
      <c r="U20" s="31">
        <v>0</v>
      </c>
      <c r="V20" s="31">
        <v>0</v>
      </c>
      <c r="W20" s="31">
        <v>0</v>
      </c>
      <c r="X20" s="32">
        <f t="shared" si="0"/>
        <v>7</v>
      </c>
      <c r="Y20" s="33">
        <f t="shared" si="1"/>
        <v>114205</v>
      </c>
    </row>
    <row r="21" spans="1:25" x14ac:dyDescent="0.3">
      <c r="A21" s="25" t="s">
        <v>46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85200</v>
      </c>
      <c r="H21" s="29">
        <v>0</v>
      </c>
      <c r="I21" s="29">
        <v>9380</v>
      </c>
      <c r="J21" s="29">
        <v>16449</v>
      </c>
      <c r="K21" s="29">
        <v>0</v>
      </c>
      <c r="L21" s="29">
        <v>0</v>
      </c>
      <c r="M21" s="29">
        <v>0</v>
      </c>
      <c r="N21" s="28">
        <v>7500</v>
      </c>
      <c r="O21" s="30"/>
      <c r="P21" s="31"/>
      <c r="Q21" s="31"/>
      <c r="R21" s="31">
        <v>7</v>
      </c>
      <c r="S21" s="31">
        <v>2</v>
      </c>
      <c r="T21" s="31">
        <v>1</v>
      </c>
      <c r="U21" s="31"/>
      <c r="V21" s="31"/>
      <c r="W21" s="31"/>
      <c r="X21" s="32">
        <f t="shared" si="0"/>
        <v>10</v>
      </c>
      <c r="Y21" s="33">
        <f t="shared" si="1"/>
        <v>118529</v>
      </c>
    </row>
    <row r="22" spans="1:25" x14ac:dyDescent="0.3">
      <c r="A22" s="25" t="s">
        <v>43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158196</v>
      </c>
      <c r="I22" s="29">
        <v>52056</v>
      </c>
      <c r="J22" s="29">
        <v>0</v>
      </c>
      <c r="K22" s="29">
        <v>0</v>
      </c>
      <c r="L22" s="29">
        <v>0</v>
      </c>
      <c r="M22" s="29">
        <v>0</v>
      </c>
      <c r="N22" s="28">
        <v>17810</v>
      </c>
      <c r="O22" s="30" t="s">
        <v>59</v>
      </c>
      <c r="P22" s="31">
        <v>0</v>
      </c>
      <c r="Q22" s="31">
        <v>0</v>
      </c>
      <c r="R22" s="31">
        <v>10</v>
      </c>
      <c r="S22" s="31">
        <v>5</v>
      </c>
      <c r="T22" s="31">
        <v>1</v>
      </c>
      <c r="U22" s="31">
        <v>1</v>
      </c>
      <c r="V22" s="31">
        <v>0</v>
      </c>
      <c r="W22" s="31">
        <v>0</v>
      </c>
      <c r="X22" s="32">
        <f t="shared" si="0"/>
        <v>17</v>
      </c>
      <c r="Y22" s="33">
        <f t="shared" si="1"/>
        <v>228062</v>
      </c>
    </row>
    <row r="23" spans="1:25" x14ac:dyDescent="0.3">
      <c r="A23" s="25" t="s">
        <v>43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50292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4168</v>
      </c>
      <c r="O23" s="30" t="s">
        <v>59</v>
      </c>
      <c r="P23" s="31">
        <v>0</v>
      </c>
      <c r="Q23" s="31">
        <v>3</v>
      </c>
      <c r="R23" s="31">
        <v>3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6</v>
      </c>
      <c r="Y23" s="33">
        <f t="shared" si="1"/>
        <v>54460</v>
      </c>
    </row>
    <row r="24" spans="1:25" x14ac:dyDescent="0.3">
      <c r="A24" s="25" t="s">
        <v>43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46236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3760</v>
      </c>
      <c r="O24" s="30" t="s">
        <v>67</v>
      </c>
      <c r="P24" s="31">
        <v>0</v>
      </c>
      <c r="Q24" s="31">
        <v>0</v>
      </c>
      <c r="R24" s="31">
        <v>5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5</v>
      </c>
      <c r="Y24" s="33">
        <f t="shared" si="1"/>
        <v>49996</v>
      </c>
    </row>
    <row r="25" spans="1:25" x14ac:dyDescent="0.3">
      <c r="A25" s="25" t="s">
        <v>62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140196</v>
      </c>
      <c r="I25" s="29">
        <v>28090</v>
      </c>
      <c r="J25" s="29">
        <v>0</v>
      </c>
      <c r="K25" s="29">
        <v>0</v>
      </c>
      <c r="L25" s="29">
        <v>0</v>
      </c>
      <c r="M25" s="29">
        <v>0</v>
      </c>
      <c r="N25" s="28">
        <v>14713</v>
      </c>
      <c r="O25" s="30" t="s">
        <v>67</v>
      </c>
      <c r="P25" s="31">
        <v>0</v>
      </c>
      <c r="Q25" s="31">
        <v>0</v>
      </c>
      <c r="R25" s="31">
        <v>0</v>
      </c>
      <c r="S25" s="31">
        <v>5</v>
      </c>
      <c r="T25" s="31">
        <v>4</v>
      </c>
      <c r="U25" s="31">
        <v>1</v>
      </c>
      <c r="V25" s="31">
        <v>0</v>
      </c>
      <c r="W25" s="31">
        <v>0</v>
      </c>
      <c r="X25" s="32">
        <f t="shared" si="0"/>
        <v>10</v>
      </c>
      <c r="Y25" s="33">
        <f t="shared" si="1"/>
        <v>182999</v>
      </c>
    </row>
    <row r="26" spans="1:25" x14ac:dyDescent="0.3">
      <c r="A26" s="25" t="s">
        <v>78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81</v>
      </c>
      <c r="G26" s="28">
        <v>0</v>
      </c>
      <c r="H26" s="29">
        <v>312120</v>
      </c>
      <c r="I26" s="29">
        <v>149906</v>
      </c>
      <c r="J26" s="29">
        <v>0</v>
      </c>
      <c r="K26" s="29">
        <v>0</v>
      </c>
      <c r="L26" s="29">
        <v>0</v>
      </c>
      <c r="M26" s="29">
        <v>0</v>
      </c>
      <c r="N26" s="28">
        <v>21737</v>
      </c>
      <c r="O26" s="30" t="s">
        <v>67</v>
      </c>
      <c r="P26" s="31">
        <v>0</v>
      </c>
      <c r="Q26" s="31">
        <v>0</v>
      </c>
      <c r="R26" s="31">
        <v>4</v>
      </c>
      <c r="S26" s="31">
        <v>6</v>
      </c>
      <c r="T26" s="31">
        <v>6</v>
      </c>
      <c r="U26" s="31">
        <v>6</v>
      </c>
      <c r="V26" s="31">
        <v>0</v>
      </c>
      <c r="W26" s="31">
        <v>0</v>
      </c>
      <c r="X26" s="32">
        <f t="shared" si="0"/>
        <v>22</v>
      </c>
      <c r="Y26" s="33">
        <f t="shared" si="1"/>
        <v>483763</v>
      </c>
    </row>
    <row r="27" spans="1:25" x14ac:dyDescent="0.3">
      <c r="A27" s="25" t="s">
        <v>82</v>
      </c>
      <c r="B27" s="25" t="s">
        <v>83</v>
      </c>
      <c r="C27" s="26" t="s">
        <v>84</v>
      </c>
      <c r="D27" s="26">
        <v>2025</v>
      </c>
      <c r="E27" s="26" t="s">
        <v>39</v>
      </c>
      <c r="F27" s="27" t="s">
        <v>40</v>
      </c>
      <c r="G27" s="28">
        <v>95458</v>
      </c>
      <c r="H27" s="29">
        <v>0</v>
      </c>
      <c r="I27" s="29">
        <v>76000</v>
      </c>
      <c r="J27" s="29">
        <v>10592</v>
      </c>
      <c r="K27" s="29">
        <v>0</v>
      </c>
      <c r="L27" s="29">
        <v>0</v>
      </c>
      <c r="M27" s="29">
        <v>0</v>
      </c>
      <c r="N27" s="28">
        <v>5000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187050</v>
      </c>
    </row>
    <row r="28" spans="1:25" x14ac:dyDescent="0.3">
      <c r="A28" s="25" t="s">
        <v>62</v>
      </c>
      <c r="B28" s="25" t="s">
        <v>85</v>
      </c>
      <c r="C28" s="26" t="s">
        <v>86</v>
      </c>
      <c r="D28" s="26">
        <v>2025</v>
      </c>
      <c r="E28" s="26" t="s">
        <v>39</v>
      </c>
      <c r="F28" s="27" t="s">
        <v>40</v>
      </c>
      <c r="G28" s="28">
        <v>163044</v>
      </c>
      <c r="H28" s="29">
        <v>0</v>
      </c>
      <c r="I28" s="29">
        <v>323674</v>
      </c>
      <c r="J28" s="29">
        <v>14238</v>
      </c>
      <c r="K28" s="29">
        <v>0</v>
      </c>
      <c r="L28" s="29">
        <v>0</v>
      </c>
      <c r="M28" s="29">
        <v>0</v>
      </c>
      <c r="N28" s="28">
        <v>44913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545869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</sheetData>
  <autoFilter ref="A10:Y10" xr:uid="{5E7DE038-9CFD-4880-AB24-59FAA83E199A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8" xr:uid="{97CDFB45-5FE9-4192-B016-8CB31C60D1CE}">
      <formula1>"FMR, Actual Rent"</formula1>
    </dataValidation>
    <dataValidation type="list" allowBlank="1" showInputMessage="1" showErrorMessage="1" sqref="F11:F38" xr:uid="{A6DF79D9-8FFB-4EBA-A4B9-BE239C67CF06}">
      <formula1>"DV, YHDP"</formula1>
    </dataValidation>
    <dataValidation type="list" allowBlank="1" showInputMessage="1" showErrorMessage="1" sqref="E11:E38" xr:uid="{C92F4C12-2CC6-4605-9547-C1F3EF57E192}">
      <formula1>"PH, TH, Joint TH &amp; PH-RRH, HMIS, SSO, TRA, PRA, SRA, S+C/SRO"</formula1>
    </dataValidation>
    <dataValidation allowBlank="1" showErrorMessage="1" sqref="A10:Y10" xr:uid="{47EE6D5D-2F26-4E62-80ED-52762786EE9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2024-08-01T18:27:41Z</dcterms:created>
  <dcterms:modified xsi:type="dcterms:W3CDTF">2024-08-01T18:53:01Z</dcterms:modified>
</cp:coreProperties>
</file>