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1E63DBE9-BFA8-4312-A944-1A97BA0447C5}" xr6:coauthVersionLast="47" xr6:coauthVersionMax="47" xr10:uidLastSave="{00000000-0000-0000-0000-000000000000}"/>
  <bookViews>
    <workbookView xWindow="2688" yWindow="2688" windowWidth="23220" windowHeight="12720" xr2:uid="{075DD86E-DA68-49B3-8AA2-42646CA8A00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<sst xmlns="http://schemas.openxmlformats.org/spreadsheetml/2006/main" count="137" uniqueCount="84">
  <si>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</si>
  <si>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</si>
  <si>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</si>
  <si>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</si>
  <si>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</si>
  <si>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</si>
  <si>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</si>
  <si>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</si>
  <si>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</si>
  <si>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</si>
  <si>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</si>
  <si>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</si>
  <si>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</si>
  <si>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</si>
  <si>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</si>
  <si>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</si>
  <si>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</si>
  <si>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</si>
  <si>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</si>
  <si>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</si>
  <si>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</si>
  <si>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</si>
  <si>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</si>
  <si>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</si>
  <si>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</si>
  <si>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</si>
  <si>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</si>
  <si>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</si>
  <si>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</si>
  <si>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</si>
  <si>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</si>
  <si>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</si>
  <si>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</si>
  <si>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</si>
  <si>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</si>
  <si>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IL-506</t>
  </si>
  <si>
    <t>Catholic Charities, Diocese of Joliet</t>
  </si>
  <si>
    <t>Daybreak Center</t>
  </si>
  <si>
    <t>IL0060L5T062316</t>
  </si>
  <si>
    <t>PH</t>
  </si>
  <si>
    <t/>
  </si>
  <si>
    <t>Chicago</t>
  </si>
  <si>
    <t>Joliet, Bolingbrook/Will County CoC</t>
  </si>
  <si>
    <t>United Way of Will County</t>
  </si>
  <si>
    <t>Cornerstone Services, Inc.</t>
  </si>
  <si>
    <t>Combo 2023</t>
  </si>
  <si>
    <t>IL0064L5T062316</t>
  </si>
  <si>
    <t>Turning Point</t>
  </si>
  <si>
    <t>IL0281L5T062315</t>
  </si>
  <si>
    <t>PSH 2023</t>
  </si>
  <si>
    <t>IL0369L5T062315</t>
  </si>
  <si>
    <t>Chronic 2023</t>
  </si>
  <si>
    <t>IL0659L5T062307</t>
  </si>
  <si>
    <t>Guardian Angel Community Services</t>
  </si>
  <si>
    <t>Suzys Consolidated Renewal</t>
  </si>
  <si>
    <t>IL0660L5T062307</t>
  </si>
  <si>
    <t>FMR</t>
  </si>
  <si>
    <t>Trinity Services, Inc.</t>
  </si>
  <si>
    <t>TS Trinity - HUD:CoC - RRH</t>
  </si>
  <si>
    <t>IL1589L5T062306</t>
  </si>
  <si>
    <t>Grundy Area PADS Inc.</t>
  </si>
  <si>
    <t>Phoenix Rising RRH FY23</t>
  </si>
  <si>
    <t>IL1590L5T062306</t>
  </si>
  <si>
    <t>Actual Rent</t>
  </si>
  <si>
    <t>Respond Now</t>
  </si>
  <si>
    <t>Respond Now RRH 2023</t>
  </si>
  <si>
    <t>IL1627L5T062305</t>
  </si>
  <si>
    <t>CoC HMIS</t>
  </si>
  <si>
    <t>IL1686L5T062304</t>
  </si>
  <si>
    <t>Homeward Bound</t>
  </si>
  <si>
    <t>IL1754L5T062302</t>
  </si>
  <si>
    <t>Joint TH &amp; PH-RRH</t>
  </si>
  <si>
    <t>Project New Hope FY23</t>
  </si>
  <si>
    <t>IL1824L5T062301</t>
  </si>
  <si>
    <t>CoC CES</t>
  </si>
  <si>
    <t>IL1826L5T062301</t>
  </si>
  <si>
    <t>SSO</t>
  </si>
  <si>
    <t>TS Trinity - HUD:CoC - RRH3</t>
  </si>
  <si>
    <t>IL1827L5T062301</t>
  </si>
  <si>
    <t>Holsten Human Capital Development</t>
  </si>
  <si>
    <t>River Walk PSH 2023</t>
  </si>
  <si>
    <t>IL1828L5T062301</t>
  </si>
  <si>
    <t>Rural RRH</t>
  </si>
  <si>
    <t>IL1872L5T062300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</si>
</sst>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4E8B4-41DF-4414-9B31-C5C4617AFE78}">
  <sheetPr codeName="Sheet43">
    <pageSetUpPr fitToPage="1"/>
  </sheetPr>
  <dimension ref="A1:Y3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5074378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59206</v>
      </c>
      <c r="J11" s="29">
        <v>131620</v>
      </c>
      <c r="K11" s="29">
        <v>0</v>
      </c>
      <c r="L11" s="29">
        <v>0</v>
      </c>
      <c r="M11" s="29">
        <v>0</v>
      </c>
      <c r="N11" s="28">
        <v>17679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6" si="0">SUM(P11:W11)</f>
        <v>0</v>
      </c>
      <c r="Y11" s="33">
        <f t="shared" ref="Y11:Y36" si="1">SUM(G11:N11)</f>
        <v>208505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1140133</v>
      </c>
      <c r="H12" s="29">
        <v>0</v>
      </c>
      <c r="I12" s="29">
        <v>407192</v>
      </c>
      <c r="J12" s="29">
        <v>148192</v>
      </c>
      <c r="K12" s="29">
        <v>0</v>
      </c>
      <c r="L12" s="29">
        <v>0</v>
      </c>
      <c r="M12" s="29">
        <v>0</v>
      </c>
      <c r="N12" s="28">
        <v>97995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1793512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121014</v>
      </c>
      <c r="H13" s="29">
        <v>0</v>
      </c>
      <c r="I13" s="29">
        <v>48301</v>
      </c>
      <c r="J13" s="29">
        <v>7271</v>
      </c>
      <c r="K13" s="29">
        <v>0</v>
      </c>
      <c r="L13" s="29">
        <v>0</v>
      </c>
      <c r="M13" s="29">
        <v>0</v>
      </c>
      <c r="N13" s="28">
        <v>9184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185770</v>
      </c>
    </row>
    <row r="14" spans="1:25" x14ac:dyDescent="0.3">
      <c r="A14" s="25" t="s">
        <v>44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226770</v>
      </c>
      <c r="H14" s="29">
        <v>0</v>
      </c>
      <c r="I14" s="29">
        <v>0</v>
      </c>
      <c r="J14" s="29">
        <v>25175</v>
      </c>
      <c r="K14" s="29">
        <v>0</v>
      </c>
      <c r="L14" s="29">
        <v>0</v>
      </c>
      <c r="M14" s="29">
        <v>0</v>
      </c>
      <c r="N14" s="28">
        <v>9178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261123</v>
      </c>
    </row>
    <row r="15" spans="1:25" x14ac:dyDescent="0.3">
      <c r="A15" s="25" t="s">
        <v>44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298103</v>
      </c>
      <c r="H15" s="29">
        <v>0</v>
      </c>
      <c r="I15" s="29">
        <v>0</v>
      </c>
      <c r="J15" s="29">
        <v>33863</v>
      </c>
      <c r="K15" s="29">
        <v>0</v>
      </c>
      <c r="L15" s="29">
        <v>0</v>
      </c>
      <c r="M15" s="29">
        <v>0</v>
      </c>
      <c r="N15" s="28">
        <v>14947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346913</v>
      </c>
    </row>
    <row r="16" spans="1:25" x14ac:dyDescent="0.3">
      <c r="A16" s="25" t="s">
        <v>53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370296</v>
      </c>
      <c r="I16" s="29">
        <v>178760</v>
      </c>
      <c r="J16" s="29">
        <v>0</v>
      </c>
      <c r="K16" s="29">
        <v>0</v>
      </c>
      <c r="L16" s="29">
        <v>0</v>
      </c>
      <c r="M16" s="29">
        <v>0</v>
      </c>
      <c r="N16" s="28">
        <v>34278</v>
      </c>
      <c r="O16" s="30" t="s">
        <v>56</v>
      </c>
      <c r="P16" s="31">
        <v>0</v>
      </c>
      <c r="Q16" s="31">
        <v>8</v>
      </c>
      <c r="R16" s="31">
        <v>12</v>
      </c>
      <c r="S16" s="31">
        <v>2</v>
      </c>
      <c r="T16" s="31">
        <v>2</v>
      </c>
      <c r="U16" s="31">
        <v>0</v>
      </c>
      <c r="V16" s="31">
        <v>0</v>
      </c>
      <c r="W16" s="31">
        <v>0</v>
      </c>
      <c r="X16" s="32">
        <f t="shared" si="0"/>
        <v>24</v>
      </c>
      <c r="Y16" s="33">
        <f t="shared" si="1"/>
        <v>583334</v>
      </c>
    </row>
    <row r="17" spans="1:25" x14ac:dyDescent="0.3">
      <c r="A17" s="25" t="s">
        <v>57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159480</v>
      </c>
      <c r="I17" s="29">
        <v>95373</v>
      </c>
      <c r="J17" s="29">
        <v>0</v>
      </c>
      <c r="K17" s="29">
        <v>0</v>
      </c>
      <c r="L17" s="29">
        <v>0</v>
      </c>
      <c r="M17" s="29">
        <v>0</v>
      </c>
      <c r="N17" s="28">
        <v>0</v>
      </c>
      <c r="O17" s="30" t="s">
        <v>56</v>
      </c>
      <c r="P17" s="31">
        <v>0</v>
      </c>
      <c r="Q17" s="31">
        <v>0</v>
      </c>
      <c r="R17" s="31">
        <v>6</v>
      </c>
      <c r="S17" s="31">
        <v>4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10</v>
      </c>
      <c r="Y17" s="33">
        <f t="shared" si="1"/>
        <v>254853</v>
      </c>
    </row>
    <row r="18" spans="1:25" x14ac:dyDescent="0.3">
      <c r="A18" s="25" t="s">
        <v>60</v>
      </c>
      <c r="B18" s="25" t="s">
        <v>61</v>
      </c>
      <c r="C18" s="26" t="s">
        <v>62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147732</v>
      </c>
      <c r="I18" s="29">
        <v>84557</v>
      </c>
      <c r="J18" s="29">
        <v>0</v>
      </c>
      <c r="K18" s="29">
        <v>0</v>
      </c>
      <c r="L18" s="29">
        <v>0</v>
      </c>
      <c r="M18" s="29">
        <v>0</v>
      </c>
      <c r="N18" s="28">
        <v>10000</v>
      </c>
      <c r="O18" s="30" t="s">
        <v>63</v>
      </c>
      <c r="P18" s="31">
        <v>0</v>
      </c>
      <c r="Q18" s="31">
        <v>0</v>
      </c>
      <c r="R18" s="31">
        <v>13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13</v>
      </c>
      <c r="Y18" s="33">
        <f t="shared" si="1"/>
        <v>242289</v>
      </c>
    </row>
    <row r="19" spans="1:25" x14ac:dyDescent="0.3">
      <c r="A19" s="25" t="s">
        <v>64</v>
      </c>
      <c r="B19" s="25" t="s">
        <v>65</v>
      </c>
      <c r="C19" s="26" t="s">
        <v>66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75300</v>
      </c>
      <c r="I19" s="29">
        <v>24130</v>
      </c>
      <c r="J19" s="29">
        <v>0</v>
      </c>
      <c r="K19" s="29">
        <v>0</v>
      </c>
      <c r="L19" s="29">
        <v>0</v>
      </c>
      <c r="M19" s="29">
        <v>0</v>
      </c>
      <c r="N19" s="28">
        <v>9379</v>
      </c>
      <c r="O19" s="30" t="s">
        <v>56</v>
      </c>
      <c r="P19" s="31">
        <v>0</v>
      </c>
      <c r="Q19" s="31">
        <v>0</v>
      </c>
      <c r="R19" s="31">
        <v>5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5</v>
      </c>
      <c r="Y19" s="33">
        <f t="shared" si="1"/>
        <v>108809</v>
      </c>
    </row>
    <row r="20" spans="1:25" x14ac:dyDescent="0.3">
      <c r="A20" s="25" t="s">
        <v>43</v>
      </c>
      <c r="B20" s="25" t="s">
        <v>67</v>
      </c>
      <c r="C20" s="26" t="s">
        <v>68</v>
      </c>
      <c r="D20" s="26">
        <v>2025</v>
      </c>
      <c r="E20" s="26" t="s">
        <v>20</v>
      </c>
      <c r="F20" s="27" t="s">
        <v>40</v>
      </c>
      <c r="G20" s="28">
        <v>0</v>
      </c>
      <c r="H20" s="29">
        <v>0</v>
      </c>
      <c r="I20" s="29">
        <v>0</v>
      </c>
      <c r="J20" s="29">
        <v>0</v>
      </c>
      <c r="K20" s="29">
        <v>117802</v>
      </c>
      <c r="L20" s="29">
        <v>0</v>
      </c>
      <c r="M20" s="29">
        <v>0</v>
      </c>
      <c r="N20" s="28">
        <v>0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117802</v>
      </c>
    </row>
    <row r="21" spans="1:25" x14ac:dyDescent="0.3">
      <c r="A21" s="25" t="s">
        <v>36</v>
      </c>
      <c r="B21" s="25" t="s">
        <v>69</v>
      </c>
      <c r="C21" s="26" t="s">
        <v>70</v>
      </c>
      <c r="D21" s="26">
        <v>2025</v>
      </c>
      <c r="E21" s="26" t="s">
        <v>71</v>
      </c>
      <c r="F21" s="27" t="s">
        <v>40</v>
      </c>
      <c r="G21" s="28">
        <v>0</v>
      </c>
      <c r="H21" s="29">
        <v>79740</v>
      </c>
      <c r="I21" s="29">
        <v>67823</v>
      </c>
      <c r="J21" s="29">
        <v>61461</v>
      </c>
      <c r="K21" s="29">
        <v>0</v>
      </c>
      <c r="L21" s="29">
        <v>0</v>
      </c>
      <c r="M21" s="29">
        <v>0</v>
      </c>
      <c r="N21" s="28">
        <v>20324</v>
      </c>
      <c r="O21" s="30" t="s">
        <v>56</v>
      </c>
      <c r="P21" s="31">
        <v>0</v>
      </c>
      <c r="Q21" s="31">
        <v>0</v>
      </c>
      <c r="R21" s="31">
        <v>3</v>
      </c>
      <c r="S21" s="31">
        <v>2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5</v>
      </c>
      <c r="Y21" s="33">
        <f t="shared" si="1"/>
        <v>229348</v>
      </c>
    </row>
    <row r="22" spans="1:25" x14ac:dyDescent="0.3">
      <c r="A22" s="25" t="s">
        <v>60</v>
      </c>
      <c r="B22" s="25" t="s">
        <v>72</v>
      </c>
      <c r="C22" s="26" t="s">
        <v>73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138696</v>
      </c>
      <c r="I22" s="29">
        <v>88223</v>
      </c>
      <c r="J22" s="29">
        <v>0</v>
      </c>
      <c r="K22" s="29">
        <v>0</v>
      </c>
      <c r="L22" s="29">
        <v>0</v>
      </c>
      <c r="M22" s="29">
        <v>0</v>
      </c>
      <c r="N22" s="28">
        <v>10000</v>
      </c>
      <c r="O22" s="30" t="s">
        <v>56</v>
      </c>
      <c r="P22" s="31">
        <v>0</v>
      </c>
      <c r="Q22" s="31">
        <v>0</v>
      </c>
      <c r="R22" s="31">
        <v>4</v>
      </c>
      <c r="S22" s="31">
        <v>5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9</v>
      </c>
      <c r="Y22" s="33">
        <f t="shared" si="1"/>
        <v>236919</v>
      </c>
    </row>
    <row r="23" spans="1:25" x14ac:dyDescent="0.3">
      <c r="A23" s="25" t="s">
        <v>43</v>
      </c>
      <c r="B23" s="25" t="s">
        <v>74</v>
      </c>
      <c r="C23" s="26" t="s">
        <v>75</v>
      </c>
      <c r="D23" s="26">
        <v>2025</v>
      </c>
      <c r="E23" s="26" t="s">
        <v>76</v>
      </c>
      <c r="F23" s="27" t="s">
        <v>40</v>
      </c>
      <c r="G23" s="28">
        <v>0</v>
      </c>
      <c r="H23" s="29">
        <v>0</v>
      </c>
      <c r="I23" s="29">
        <v>80000</v>
      </c>
      <c r="J23" s="29">
        <v>0</v>
      </c>
      <c r="K23" s="29">
        <v>0</v>
      </c>
      <c r="L23" s="29">
        <v>0</v>
      </c>
      <c r="M23" s="29">
        <v>0</v>
      </c>
      <c r="N23" s="28">
        <v>0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80000</v>
      </c>
    </row>
    <row r="24" spans="1:25" x14ac:dyDescent="0.3">
      <c r="A24" s="25" t="s">
        <v>57</v>
      </c>
      <c r="B24" s="25" t="s">
        <v>77</v>
      </c>
      <c r="C24" s="26" t="s">
        <v>78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124920</v>
      </c>
      <c r="I24" s="29">
        <v>68155</v>
      </c>
      <c r="J24" s="29">
        <v>0</v>
      </c>
      <c r="K24" s="29">
        <v>0</v>
      </c>
      <c r="L24" s="29">
        <v>0</v>
      </c>
      <c r="M24" s="29">
        <v>0</v>
      </c>
      <c r="N24" s="28">
        <v>0</v>
      </c>
      <c r="O24" s="30" t="s">
        <v>56</v>
      </c>
      <c r="P24" s="31">
        <v>0</v>
      </c>
      <c r="Q24" s="31">
        <v>0</v>
      </c>
      <c r="R24" s="31">
        <v>6</v>
      </c>
      <c r="S24" s="31">
        <v>2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8</v>
      </c>
      <c r="Y24" s="33">
        <f t="shared" si="1"/>
        <v>193075</v>
      </c>
    </row>
    <row r="25" spans="1:25" x14ac:dyDescent="0.3">
      <c r="A25" s="25" t="s">
        <v>79</v>
      </c>
      <c r="B25" s="25" t="s">
        <v>80</v>
      </c>
      <c r="C25" s="26" t="s">
        <v>81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0</v>
      </c>
      <c r="I25" s="29">
        <v>51000</v>
      </c>
      <c r="J25" s="29">
        <v>17118</v>
      </c>
      <c r="K25" s="29">
        <v>0</v>
      </c>
      <c r="L25" s="29">
        <v>0</v>
      </c>
      <c r="M25" s="29">
        <v>0</v>
      </c>
      <c r="N25" s="28">
        <v>6685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74803</v>
      </c>
    </row>
    <row r="26" spans="1:25" x14ac:dyDescent="0.3">
      <c r="A26" s="25" t="s">
        <v>60</v>
      </c>
      <c r="B26" s="25" t="s">
        <v>82</v>
      </c>
      <c r="C26" s="26" t="s">
        <v>83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75300</v>
      </c>
      <c r="I26" s="29">
        <v>72023</v>
      </c>
      <c r="J26" s="29">
        <v>0</v>
      </c>
      <c r="K26" s="29">
        <v>0</v>
      </c>
      <c r="L26" s="29">
        <v>0</v>
      </c>
      <c r="M26" s="29">
        <v>0</v>
      </c>
      <c r="N26" s="28">
        <v>10000</v>
      </c>
      <c r="O26" s="30" t="s">
        <v>56</v>
      </c>
      <c r="P26" s="31">
        <v>0</v>
      </c>
      <c r="Q26" s="31">
        <v>0</v>
      </c>
      <c r="R26" s="31">
        <v>5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2">
        <f t="shared" si="0"/>
        <v>5</v>
      </c>
      <c r="Y26" s="33">
        <f t="shared" si="1"/>
        <v>157323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</sheetData>
  <autoFilter ref="A10:Y10" xr:uid="{A7A4E8B4-41DF-4414-9B31-C5C4617AFE78}"/>
  <conditionalFormatting sqref="D11:D36">
    <cfRule type="expression" dxfId="2" priority="1">
      <formula>OR($D11&gt;2025,AND($D11&lt;2025,$D11&lt;&gt;""))</formula>
    </cfRule>
  </conditionalFormatting>
  <conditionalFormatting sqref="Y11:Y3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6" xr:uid="{538C2346-B1F0-4CCE-BEA7-73ACDE0E5098}">
      <formula1>"FMR, Actual Rent"</formula1>
    </dataValidation>
    <dataValidation type="list" allowBlank="1" showInputMessage="1" showErrorMessage="1" sqref="F11:F36" xr:uid="{6F3E96D6-8A42-4DAE-8F3C-C6C08F640164}">
      <formula1>"DV, YHDP"</formula1>
    </dataValidation>
    <dataValidation type="list" allowBlank="1" showInputMessage="1" showErrorMessage="1" sqref="E11:E36" xr:uid="{B56563B8-347E-41DF-8C1D-6C897E1DAD25}">
      <formula1>"PH, TH, Joint TH &amp; PH-RRH, HMIS, SSO, TRA, PRA, SRA, S+C/SRO"</formula1>
    </dataValidation>
    <dataValidation allowBlank="1" showErrorMessage="1" sqref="A10:Y10" xr:uid="{68661457-15FD-446D-9CE5-74C9B84FFB0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2024-08-01T18:27:42Z</dcterms:created>
  <dcterms:modified xsi:type="dcterms:W3CDTF">2024-08-01T18:53:00Z</dcterms:modified>
</cp:coreProperties>
</file>