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B8F4D941-35C9-4A32-A872-8A4FFC097F27}" xr6:coauthVersionLast="47" xr6:coauthVersionMax="47" xr10:uidLastSave="{00000000-0000-0000-0000-000000000000}"/>
  <bookViews>
    <workbookView xWindow="2304" yWindow="2304" windowWidth="23220" windowHeight="12720" xr2:uid="{22D5156F-A9BA-4495-B1FE-79A257CD253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2" i="1" l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B5" i="1" s="1"/>
  <c r="C5" i="1" s="1"/>
  <c r="X21" i="1"/>
  <c r="Y20" i="1"/>
  <c r="X20" i="1"/>
  <c r="Y19" i="1"/>
  <c r="X19" i="1"/>
  <c r="Y18" i="1"/>
  <c r="X18" i="1"/>
  <c r="Y17" i="1"/>
  <c r="X17" i="1"/>
  <c r="Y16" i="1"/>
  <c r="X16" i="1"/>
  <c r="Y15" i="1"/>
  <c r="B7" i="1" s="1"/>
  <c r="X15" i="1"/>
  <c r="Y14" i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<sst xmlns="http://schemas.openxmlformats.org/spreadsheetml/2006/main" count="114" uniqueCount="75">
  <si>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</si>
  <si>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</si>
  <si>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</si>
  <si>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</si>
  <si>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</si>
  <si>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</si>
  <si>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</si>
  <si>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</si>
  <si>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</si>
  <si>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</si>
  <si>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</si>
  <si>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</si>
  <si>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</si>
  <si>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</si>
  <si>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</si>
  <si>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</si>
  <si>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</si>
  <si>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</si>
  <si>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</si>
  <si>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</si>
  <si>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</si>
  <si>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</si>
  <si>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</si>
  <si>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</si>
  <si>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</si>
  <si>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</si>
  <si>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</si>
  <si>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</si>
  <si>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</si>
  <si>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</si>
  <si>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</si>
  <si>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</si>
  <si>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</si>
  <si>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</si>
  <si>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</si>
  <si>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IL-502</t>
  </si>
  <si>
    <t>Lake County</t>
  </si>
  <si>
    <t>IL0020L5T022315</t>
  </si>
  <si>
    <t/>
  </si>
  <si>
    <t>Chicago</t>
  </si>
  <si>
    <t>Waukegan, North Chicago/Lake County CoC</t>
  </si>
  <si>
    <t>Independent Center Permanent Housing</t>
  </si>
  <si>
    <t>IL0025L5T022316</t>
  </si>
  <si>
    <t>PH</t>
  </si>
  <si>
    <t>PADS Lake County, Inc.</t>
  </si>
  <si>
    <t>PADS Safe Haven 2018</t>
  </si>
  <si>
    <t>IL0029L5T022316</t>
  </si>
  <si>
    <t>Lake County Haven</t>
  </si>
  <si>
    <t>IL0035L5T022316</t>
  </si>
  <si>
    <t>TH</t>
  </si>
  <si>
    <t>Thresholds Inc</t>
  </si>
  <si>
    <t>Thresholds, Inc. - Lake County Leasing Project</t>
  </si>
  <si>
    <t>IL0417L5T022312</t>
  </si>
  <si>
    <t>Shelter Plus Care</t>
  </si>
  <si>
    <t>IL0439L5T022314</t>
  </si>
  <si>
    <t>Actual Rent</t>
  </si>
  <si>
    <t>Catholic Charities of the Archdiocese of Chicago</t>
  </si>
  <si>
    <t>CTI-RP Consolidation</t>
  </si>
  <si>
    <t>IL0480L5T022313</t>
  </si>
  <si>
    <t>Alexian Brothers Bonaventure House</t>
  </si>
  <si>
    <t>The Harbor PSH Expansion FY2023</t>
  </si>
  <si>
    <t>IL0486L5T022310</t>
  </si>
  <si>
    <t>Rapid Re-Housing LC Consolidation</t>
  </si>
  <si>
    <t>IL0585L5T022308</t>
  </si>
  <si>
    <t>PADS Coordinated Entry System Expansion</t>
  </si>
  <si>
    <t>IL0652L5T022307</t>
  </si>
  <si>
    <t>SSO</t>
  </si>
  <si>
    <t>Lake County Crisis Center for the Prevention and Treatment of Domestic Violence</t>
  </si>
  <si>
    <t>Renewal RRH for Survivors of Domestic Violence and Their Children</t>
  </si>
  <si>
    <t>IL1623D5T022305</t>
  </si>
  <si>
    <t>DV</t>
  </si>
  <si>
    <t>FMR</t>
  </si>
  <si>
    <t>Renewal TH-RRH for Survivors of Domestic Violence and their Children</t>
  </si>
  <si>
    <t>IL1679D5T022304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</si>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</sst>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D94DA-9109-4A4C-9640-B43FCFABDF97}">
  <sheetPr codeName="Sheet42">
    <pageSetUpPr fitToPage="1"/>
  </sheetPr>
  <dimension ref="A1:Y3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39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40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749353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3059685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20</v>
      </c>
      <c r="C11" s="26" t="s">
        <v>37</v>
      </c>
      <c r="D11" s="26">
        <v>2025</v>
      </c>
      <c r="E11" s="26" t="s">
        <v>20</v>
      </c>
      <c r="F11" s="27" t="s">
        <v>38</v>
      </c>
      <c r="G11" s="28">
        <v>0</v>
      </c>
      <c r="H11" s="29">
        <v>0</v>
      </c>
      <c r="I11" s="29">
        <v>0</v>
      </c>
      <c r="J11" s="29">
        <v>0</v>
      </c>
      <c r="K11" s="29">
        <v>95648</v>
      </c>
      <c r="L11" s="29">
        <v>0</v>
      </c>
      <c r="M11" s="29">
        <v>0</v>
      </c>
      <c r="N11" s="28">
        <v>1913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32" si="0">SUM(P11:W11)</f>
        <v>0</v>
      </c>
      <c r="Y11" s="33">
        <f t="shared" ref="Y11:Y32" si="1">SUM(G11:N11)</f>
        <v>97561</v>
      </c>
    </row>
    <row r="12" spans="1:25" x14ac:dyDescent="0.3">
      <c r="A12" s="25" t="s">
        <v>36</v>
      </c>
      <c r="B12" s="25" t="s">
        <v>41</v>
      </c>
      <c r="C12" s="26" t="s">
        <v>42</v>
      </c>
      <c r="D12" s="26">
        <v>2025</v>
      </c>
      <c r="E12" s="26" t="s">
        <v>43</v>
      </c>
      <c r="F12" s="27" t="s">
        <v>38</v>
      </c>
      <c r="G12" s="28">
        <v>0</v>
      </c>
      <c r="H12" s="29">
        <v>0</v>
      </c>
      <c r="I12" s="29">
        <v>16086</v>
      </c>
      <c r="J12" s="29">
        <v>47643</v>
      </c>
      <c r="K12" s="29">
        <v>0</v>
      </c>
      <c r="L12" s="29">
        <v>0</v>
      </c>
      <c r="M12" s="29">
        <v>0</v>
      </c>
      <c r="N12" s="28">
        <v>2770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66499</v>
      </c>
    </row>
    <row r="13" spans="1:25" x14ac:dyDescent="0.3">
      <c r="A13" s="25" t="s">
        <v>44</v>
      </c>
      <c r="B13" s="25" t="s">
        <v>45</v>
      </c>
      <c r="C13" s="26" t="s">
        <v>46</v>
      </c>
      <c r="D13" s="26">
        <v>2025</v>
      </c>
      <c r="E13" s="26" t="s">
        <v>43</v>
      </c>
      <c r="F13" s="27" t="s">
        <v>38</v>
      </c>
      <c r="G13" s="28">
        <v>236389</v>
      </c>
      <c r="H13" s="29">
        <v>0</v>
      </c>
      <c r="I13" s="29">
        <v>67927</v>
      </c>
      <c r="J13" s="29">
        <v>0</v>
      </c>
      <c r="K13" s="29">
        <v>0</v>
      </c>
      <c r="L13" s="29">
        <v>0</v>
      </c>
      <c r="M13" s="29">
        <v>0</v>
      </c>
      <c r="N13" s="28">
        <v>4528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308844</v>
      </c>
    </row>
    <row r="14" spans="1:25" x14ac:dyDescent="0.3">
      <c r="A14" s="25" t="s">
        <v>36</v>
      </c>
      <c r="B14" s="25" t="s">
        <v>47</v>
      </c>
      <c r="C14" s="26" t="s">
        <v>48</v>
      </c>
      <c r="D14" s="26">
        <v>2025</v>
      </c>
      <c r="E14" s="26" t="s">
        <v>49</v>
      </c>
      <c r="F14" s="27" t="s">
        <v>38</v>
      </c>
      <c r="G14" s="28">
        <v>22868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8">
        <v>925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23793</v>
      </c>
    </row>
    <row r="15" spans="1:25" x14ac:dyDescent="0.3">
      <c r="A15" s="25" t="s">
        <v>50</v>
      </c>
      <c r="B15" s="25" t="s">
        <v>51</v>
      </c>
      <c r="C15" s="26" t="s">
        <v>52</v>
      </c>
      <c r="D15" s="26">
        <v>2025</v>
      </c>
      <c r="E15" s="26" t="s">
        <v>43</v>
      </c>
      <c r="F15" s="27" t="s">
        <v>38</v>
      </c>
      <c r="G15" s="28">
        <v>268865</v>
      </c>
      <c r="H15" s="29">
        <v>0</v>
      </c>
      <c r="I15" s="29">
        <v>37636</v>
      </c>
      <c r="J15" s="29">
        <v>46917</v>
      </c>
      <c r="K15" s="29">
        <v>0</v>
      </c>
      <c r="L15" s="29">
        <v>0</v>
      </c>
      <c r="M15" s="29">
        <v>0</v>
      </c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353418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43</v>
      </c>
      <c r="F16" s="27" t="s">
        <v>38</v>
      </c>
      <c r="G16" s="28">
        <v>0</v>
      </c>
      <c r="H16" s="29">
        <v>412392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8">
        <v>21391</v>
      </c>
      <c r="O16" s="30" t="s">
        <v>55</v>
      </c>
      <c r="P16" s="31">
        <v>0</v>
      </c>
      <c r="Q16" s="31">
        <v>0</v>
      </c>
      <c r="R16" s="31">
        <v>24</v>
      </c>
      <c r="S16" s="31">
        <v>8</v>
      </c>
      <c r="T16" s="31">
        <v>2</v>
      </c>
      <c r="U16" s="31">
        <v>0</v>
      </c>
      <c r="V16" s="31">
        <v>0</v>
      </c>
      <c r="W16" s="31">
        <v>0</v>
      </c>
      <c r="X16" s="32">
        <f t="shared" si="0"/>
        <v>34</v>
      </c>
      <c r="Y16" s="33">
        <f t="shared" si="1"/>
        <v>433783</v>
      </c>
    </row>
    <row r="17" spans="1:25" x14ac:dyDescent="0.3">
      <c r="A17" s="25" t="s">
        <v>56</v>
      </c>
      <c r="B17" s="25" t="s">
        <v>57</v>
      </c>
      <c r="C17" s="26" t="s">
        <v>58</v>
      </c>
      <c r="D17" s="26">
        <v>2025</v>
      </c>
      <c r="E17" s="26" t="s">
        <v>43</v>
      </c>
      <c r="F17" s="27" t="s">
        <v>38</v>
      </c>
      <c r="G17" s="28">
        <v>0</v>
      </c>
      <c r="H17" s="29">
        <v>293472</v>
      </c>
      <c r="I17" s="29">
        <v>154462</v>
      </c>
      <c r="J17" s="29">
        <v>0</v>
      </c>
      <c r="K17" s="29">
        <v>0</v>
      </c>
      <c r="L17" s="29">
        <v>0</v>
      </c>
      <c r="M17" s="29">
        <v>0</v>
      </c>
      <c r="N17" s="28">
        <v>13917</v>
      </c>
      <c r="O17" s="30" t="s">
        <v>55</v>
      </c>
      <c r="P17" s="31">
        <v>0</v>
      </c>
      <c r="Q17" s="31">
        <v>0</v>
      </c>
      <c r="R17" s="31">
        <v>24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24</v>
      </c>
      <c r="Y17" s="33">
        <f t="shared" si="1"/>
        <v>461851</v>
      </c>
    </row>
    <row r="18" spans="1:25" x14ac:dyDescent="0.3">
      <c r="A18" s="25" t="s">
        <v>59</v>
      </c>
      <c r="B18" s="25" t="s">
        <v>60</v>
      </c>
      <c r="C18" s="26" t="s">
        <v>61</v>
      </c>
      <c r="D18" s="26">
        <v>2025</v>
      </c>
      <c r="E18" s="26" t="s">
        <v>43</v>
      </c>
      <c r="F18" s="27" t="s">
        <v>38</v>
      </c>
      <c r="G18" s="28">
        <v>164980</v>
      </c>
      <c r="H18" s="29">
        <v>0</v>
      </c>
      <c r="I18" s="29">
        <v>45000</v>
      </c>
      <c r="J18" s="29">
        <v>0</v>
      </c>
      <c r="K18" s="29">
        <v>0</v>
      </c>
      <c r="L18" s="29">
        <v>0</v>
      </c>
      <c r="M18" s="29">
        <v>0</v>
      </c>
      <c r="N18" s="28">
        <v>5000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214980</v>
      </c>
    </row>
    <row r="19" spans="1:25" x14ac:dyDescent="0.3">
      <c r="A19" s="25" t="s">
        <v>56</v>
      </c>
      <c r="B19" s="25" t="s">
        <v>62</v>
      </c>
      <c r="C19" s="26" t="s">
        <v>63</v>
      </c>
      <c r="D19" s="26">
        <v>2025</v>
      </c>
      <c r="E19" s="26" t="s">
        <v>43</v>
      </c>
      <c r="F19" s="27" t="s">
        <v>38</v>
      </c>
      <c r="G19" s="28">
        <v>0</v>
      </c>
      <c r="H19" s="29">
        <v>200880</v>
      </c>
      <c r="I19" s="29">
        <v>46538</v>
      </c>
      <c r="J19" s="29">
        <v>0</v>
      </c>
      <c r="K19" s="29">
        <v>0</v>
      </c>
      <c r="L19" s="29">
        <v>0</v>
      </c>
      <c r="M19" s="29">
        <v>0</v>
      </c>
      <c r="N19" s="28">
        <v>13219</v>
      </c>
      <c r="O19" s="30" t="s">
        <v>55</v>
      </c>
      <c r="P19" s="31">
        <v>0</v>
      </c>
      <c r="Q19" s="31">
        <v>0</v>
      </c>
      <c r="R19" s="31">
        <v>1</v>
      </c>
      <c r="S19" s="31">
        <v>15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16</v>
      </c>
      <c r="Y19" s="33">
        <f t="shared" si="1"/>
        <v>260637</v>
      </c>
    </row>
    <row r="20" spans="1:25" x14ac:dyDescent="0.3">
      <c r="A20" s="25" t="s">
        <v>44</v>
      </c>
      <c r="B20" s="25" t="s">
        <v>64</v>
      </c>
      <c r="C20" s="26" t="s">
        <v>65</v>
      </c>
      <c r="D20" s="26">
        <v>2025</v>
      </c>
      <c r="E20" s="26" t="s">
        <v>66</v>
      </c>
      <c r="F20" s="27" t="s">
        <v>38</v>
      </c>
      <c r="G20" s="28">
        <v>0</v>
      </c>
      <c r="H20" s="29">
        <v>0</v>
      </c>
      <c r="I20" s="29">
        <v>82550</v>
      </c>
      <c r="J20" s="29">
        <v>0</v>
      </c>
      <c r="K20" s="29">
        <v>0</v>
      </c>
      <c r="L20" s="29">
        <v>0</v>
      </c>
      <c r="M20" s="29">
        <v>0</v>
      </c>
      <c r="N20" s="28">
        <v>6416</v>
      </c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88966</v>
      </c>
    </row>
    <row r="21" spans="1:25" x14ac:dyDescent="0.3">
      <c r="A21" s="25" t="s">
        <v>67</v>
      </c>
      <c r="B21" s="25" t="s">
        <v>68</v>
      </c>
      <c r="C21" s="26" t="s">
        <v>69</v>
      </c>
      <c r="D21" s="26">
        <v>2025</v>
      </c>
      <c r="E21" s="26" t="s">
        <v>43</v>
      </c>
      <c r="F21" s="27" t="s">
        <v>70</v>
      </c>
      <c r="G21" s="28">
        <v>0</v>
      </c>
      <c r="H21" s="29">
        <v>291984</v>
      </c>
      <c r="I21" s="29">
        <v>197856</v>
      </c>
      <c r="J21" s="29">
        <v>0</v>
      </c>
      <c r="K21" s="29">
        <v>0</v>
      </c>
      <c r="L21" s="29">
        <v>0</v>
      </c>
      <c r="M21" s="29">
        <v>0</v>
      </c>
      <c r="N21" s="28">
        <v>19848</v>
      </c>
      <c r="O21" s="30" t="s">
        <v>71</v>
      </c>
      <c r="P21" s="31">
        <v>28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28</v>
      </c>
      <c r="Y21" s="33">
        <f t="shared" si="1"/>
        <v>509688</v>
      </c>
    </row>
    <row r="22" spans="1:25" x14ac:dyDescent="0.3">
      <c r="A22" s="25" t="s">
        <v>67</v>
      </c>
      <c r="B22" s="25" t="s">
        <v>72</v>
      </c>
      <c r="C22" s="26" t="s">
        <v>73</v>
      </c>
      <c r="D22" s="26">
        <v>2025</v>
      </c>
      <c r="E22" s="26" t="s">
        <v>74</v>
      </c>
      <c r="F22" s="27" t="s">
        <v>70</v>
      </c>
      <c r="G22" s="28">
        <v>28320</v>
      </c>
      <c r="H22" s="29">
        <v>87696</v>
      </c>
      <c r="I22" s="29">
        <v>94160</v>
      </c>
      <c r="J22" s="29">
        <v>9124</v>
      </c>
      <c r="K22" s="29">
        <v>0</v>
      </c>
      <c r="L22" s="29">
        <v>0</v>
      </c>
      <c r="M22" s="29">
        <v>0</v>
      </c>
      <c r="N22" s="28">
        <v>20365</v>
      </c>
      <c r="O22" s="30" t="s">
        <v>71</v>
      </c>
      <c r="P22" s="31">
        <v>0</v>
      </c>
      <c r="Q22" s="31">
        <v>0</v>
      </c>
      <c r="R22" s="31">
        <v>0</v>
      </c>
      <c r="S22" s="31">
        <v>0</v>
      </c>
      <c r="T22" s="31">
        <v>4</v>
      </c>
      <c r="U22" s="31">
        <v>0</v>
      </c>
      <c r="V22" s="31">
        <v>0</v>
      </c>
      <c r="W22" s="31">
        <v>0</v>
      </c>
      <c r="X22" s="32">
        <f t="shared" si="0"/>
        <v>4</v>
      </c>
      <c r="Y22" s="33">
        <f t="shared" si="1"/>
        <v>239665</v>
      </c>
    </row>
    <row r="23" spans="1:25" x14ac:dyDescent="0.3">
      <c r="A23" s="25"/>
      <c r="B23" s="25"/>
      <c r="C23" s="26"/>
      <c r="D23" s="26"/>
      <c r="E23" s="26"/>
      <c r="F23" s="27" t="s">
        <v>38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38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38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38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38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38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38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38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38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38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</sheetData>
  <autoFilter ref="A10:Y10" xr:uid="{37ED94DA-9109-4A4C-9640-B43FCFABDF97}"/>
  <conditionalFormatting sqref="D11:D32">
    <cfRule type="expression" dxfId="2" priority="1">
      <formula>OR($D11&gt;2025,AND($D11&lt;2025,$D11&lt;&gt;""))</formula>
    </cfRule>
  </conditionalFormatting>
  <conditionalFormatting sqref="Y11:Y3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2" xr:uid="{5E89FE52-460F-49D2-9819-2826999B4376}">
      <formula1>"FMR, Actual Rent"</formula1>
    </dataValidation>
    <dataValidation type="list" allowBlank="1" showInputMessage="1" showErrorMessage="1" sqref="F11:F32" xr:uid="{EBA9C075-C922-4C8E-B32D-2826673ED6CF}">
      <formula1>"DV, YHDP"</formula1>
    </dataValidation>
    <dataValidation type="list" allowBlank="1" showInputMessage="1" showErrorMessage="1" sqref="E11:E32" xr:uid="{27B45EFD-C4D0-4F61-99CF-B0CA12D84BD9}">
      <formula1>"PH, TH, Joint TH &amp; PH-RRH, HMIS, SSO, TRA, PRA, SRA, S+C/SRO"</formula1>
    </dataValidation>
    <dataValidation allowBlank="1" showErrorMessage="1" sqref="A10:Y10" xr:uid="{DBDC7B78-5AB4-4D94-B364-57ED47C1C32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2024-08-01T18:27:42Z</dcterms:created>
  <dcterms:modified xsi:type="dcterms:W3CDTF">2024-08-01T18:52:59Z</dcterms:modified>
</cp:coreProperties>
</file>