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D788587B-DD40-4AFD-BFE4-49F6E74CEA4C}" xr6:coauthVersionLast="47" xr6:coauthVersionMax="47" xr10:uidLastSave="{00000000-0000-0000-0000-000000000000}"/>
  <bookViews>
    <workbookView xWindow="10440" yWindow="5808" windowWidth="29436" windowHeight="16176" xr2:uid="{BD7BDDA2-97B1-46F1-8F2E-F702FCB07E7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<sst xmlns="http://schemas.openxmlformats.org/spreadsheetml/2006/main" count="110" uniqueCount="69">
  <si>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</si>
  <si>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</si>
  <si>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</si>
  <si>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</si>
  <si>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</si>
  <si>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</si>
  <si>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</si>
  <si>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</si>
  <si>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</si>
  <si>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</si>
  <si>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</si>
  <si>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</si>
  <si>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</si>
  <si>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</si>
  <si>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</si>
  <si>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</si>
  <si>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</si>
  <si>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</si>
  <si>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</si>
  <si>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</si>
  <si>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</si>
  <si>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</si>
  <si>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</si>
  <si>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</si>
  <si>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</si>
  <si>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</si>
  <si>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</si>
  <si>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</si>
  <si>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</si>
  <si>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</si>
  <si>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</si>
  <si>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</si>
  <si>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</si>
  <si>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</si>
  <si>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</si>
  <si>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IL-501</t>
  </si>
  <si>
    <t>City of Rockford</t>
  </si>
  <si>
    <t>FY2023 Rosecrance Consolidated Renewal</t>
  </si>
  <si>
    <t>IL0009L5T012316</t>
  </si>
  <si>
    <t>PH</t>
  </si>
  <si>
    <t/>
  </si>
  <si>
    <t>FMR</t>
  </si>
  <si>
    <t>Chicago</t>
  </si>
  <si>
    <t>Rockford/DeKalb, Winnebago, Boone Counties CoC</t>
  </si>
  <si>
    <t>FY 2023 Rosecrance 2003 Renewal</t>
  </si>
  <si>
    <t>IL0012L5T012316</t>
  </si>
  <si>
    <t>Hope Haven of DeKalb County, Inc.</t>
  </si>
  <si>
    <t>Dresser Court</t>
  </si>
  <si>
    <t>IL0089L5T012316</t>
  </si>
  <si>
    <t>The Housing Authority of the County of DeKalb</t>
  </si>
  <si>
    <t>FY2023 SPC Rental Assistance Renewal B (IL0090L5T012114)</t>
  </si>
  <si>
    <t>IL0090L5T012316</t>
  </si>
  <si>
    <t>Rapid Re-housing</t>
  </si>
  <si>
    <t>IL0552L5T012310</t>
  </si>
  <si>
    <t>Actual Rent</t>
  </si>
  <si>
    <t>Housing First</t>
  </si>
  <si>
    <t>IL0580L5T012310</t>
  </si>
  <si>
    <t>Institute for Community Alliances</t>
  </si>
  <si>
    <t>Rockford DeKalb Winnebago Boone HMIS</t>
  </si>
  <si>
    <t>IL0615L5T012308</t>
  </si>
  <si>
    <t>FY2023 COR Youth Rapid Rehousing Project</t>
  </si>
  <si>
    <t>IL0648L5T012307</t>
  </si>
  <si>
    <t>Shelter Care Ministries</t>
  </si>
  <si>
    <t>FY2023 Family Rapid Rehousing</t>
  </si>
  <si>
    <t>IL1865L5T012300</t>
  </si>
  <si>
    <t>FY2023 Family Permanent Supportive Housing</t>
  </si>
  <si>
    <t>IL1866L5T012300</t>
  </si>
  <si>
    <t>FY2023 Jubilee Permanent Supportive Housing</t>
  </si>
  <si>
    <t>IL1867L5T012300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</si>
</sst>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75AE-DAAB-42BB-80E3-1DE5BD4EE44A}">
  <sheetPr codeName="Sheet113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2419734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817920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43040</v>
      </c>
      <c r="O11" s="30" t="s">
        <v>41</v>
      </c>
      <c r="P11" s="31">
        <v>0</v>
      </c>
      <c r="Q11" s="31">
        <v>0</v>
      </c>
      <c r="R11" s="31">
        <v>96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1" si="0">SUM(P11:W11)</f>
        <v>96</v>
      </c>
      <c r="Y11" s="33">
        <f t="shared" ref="Y11:Y31" si="1">SUM(G11:N11)</f>
        <v>860960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153360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8059</v>
      </c>
      <c r="O12" s="30" t="s">
        <v>41</v>
      </c>
      <c r="P12" s="31">
        <v>0</v>
      </c>
      <c r="Q12" s="31">
        <v>0</v>
      </c>
      <c r="R12" s="31">
        <v>18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18</v>
      </c>
      <c r="Y12" s="33">
        <f t="shared" si="1"/>
        <v>161419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93690</v>
      </c>
      <c r="J13" s="29">
        <v>0</v>
      </c>
      <c r="K13" s="29">
        <v>0</v>
      </c>
      <c r="L13" s="29">
        <v>0</v>
      </c>
      <c r="M13" s="29">
        <v>0</v>
      </c>
      <c r="N13" s="28">
        <v>5000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98690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513432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6069</v>
      </c>
      <c r="O14" s="30" t="s">
        <v>41</v>
      </c>
      <c r="P14" s="31">
        <v>0</v>
      </c>
      <c r="Q14" s="31">
        <v>0</v>
      </c>
      <c r="R14" s="31">
        <v>35</v>
      </c>
      <c r="S14" s="31">
        <v>12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47</v>
      </c>
      <c r="Y14" s="33">
        <f t="shared" si="1"/>
        <v>519501</v>
      </c>
    </row>
    <row r="15" spans="1:25" x14ac:dyDescent="0.3">
      <c r="A15" s="25" t="s">
        <v>46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26352</v>
      </c>
      <c r="I15" s="29">
        <v>20546</v>
      </c>
      <c r="J15" s="29">
        <v>0</v>
      </c>
      <c r="K15" s="29">
        <v>0</v>
      </c>
      <c r="L15" s="29">
        <v>0</v>
      </c>
      <c r="M15" s="29">
        <v>0</v>
      </c>
      <c r="N15" s="28">
        <v>3000</v>
      </c>
      <c r="O15" s="30" t="s">
        <v>54</v>
      </c>
      <c r="P15" s="31">
        <v>0</v>
      </c>
      <c r="Q15" s="31">
        <v>0</v>
      </c>
      <c r="R15" s="31">
        <v>0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</v>
      </c>
      <c r="Y15" s="33">
        <f t="shared" si="1"/>
        <v>49898</v>
      </c>
    </row>
    <row r="16" spans="1:25" x14ac:dyDescent="0.3">
      <c r="A16" s="25" t="s">
        <v>46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29704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29704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83670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83670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80100</v>
      </c>
      <c r="I18" s="29">
        <v>16392</v>
      </c>
      <c r="J18" s="29">
        <v>0</v>
      </c>
      <c r="K18" s="29">
        <v>0</v>
      </c>
      <c r="L18" s="29">
        <v>0</v>
      </c>
      <c r="M18" s="29">
        <v>0</v>
      </c>
      <c r="N18" s="28">
        <v>8197</v>
      </c>
      <c r="O18" s="30" t="s">
        <v>41</v>
      </c>
      <c r="P18" s="31">
        <v>0</v>
      </c>
      <c r="Q18" s="31">
        <v>5</v>
      </c>
      <c r="R18" s="31">
        <v>5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104689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109380</v>
      </c>
      <c r="I19" s="29">
        <v>38494</v>
      </c>
      <c r="J19" s="29">
        <v>0</v>
      </c>
      <c r="K19" s="29">
        <v>300</v>
      </c>
      <c r="L19" s="29">
        <v>0</v>
      </c>
      <c r="M19" s="29">
        <v>0</v>
      </c>
      <c r="N19" s="28">
        <v>10000</v>
      </c>
      <c r="O19" s="30" t="s">
        <v>41</v>
      </c>
      <c r="P19" s="31">
        <v>0</v>
      </c>
      <c r="Q19" s="31">
        <v>0</v>
      </c>
      <c r="R19" s="31">
        <v>0</v>
      </c>
      <c r="S19" s="31">
        <v>3</v>
      </c>
      <c r="T19" s="31">
        <v>5</v>
      </c>
      <c r="U19" s="31">
        <v>0</v>
      </c>
      <c r="V19" s="31">
        <v>0</v>
      </c>
      <c r="W19" s="31">
        <v>0</v>
      </c>
      <c r="X19" s="32">
        <f t="shared" si="0"/>
        <v>8</v>
      </c>
      <c r="Y19" s="33">
        <f t="shared" si="1"/>
        <v>158174</v>
      </c>
    </row>
    <row r="20" spans="1:25" x14ac:dyDescent="0.3">
      <c r="A20" s="25" t="s">
        <v>62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150150</v>
      </c>
      <c r="H20" s="29">
        <v>0</v>
      </c>
      <c r="I20" s="29">
        <v>24051</v>
      </c>
      <c r="J20" s="29">
        <v>17820</v>
      </c>
      <c r="K20" s="29">
        <v>300</v>
      </c>
      <c r="L20" s="29">
        <v>0</v>
      </c>
      <c r="M20" s="29">
        <v>0</v>
      </c>
      <c r="N20" s="28">
        <v>10000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202321</v>
      </c>
    </row>
    <row r="21" spans="1:25" x14ac:dyDescent="0.3">
      <c r="A21" s="25" t="s">
        <v>62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92202</v>
      </c>
      <c r="H21" s="29">
        <v>0</v>
      </c>
      <c r="I21" s="29">
        <v>33356</v>
      </c>
      <c r="J21" s="29">
        <v>14850</v>
      </c>
      <c r="K21" s="29">
        <v>300</v>
      </c>
      <c r="L21" s="29">
        <v>0</v>
      </c>
      <c r="M21" s="29">
        <v>0</v>
      </c>
      <c r="N21" s="28">
        <v>10000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150708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963E75AE-DAAB-42BB-80E3-1DE5BD4EE44A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6E338874-B8E4-4314-8057-35F262212483}">
      <formula1>"DV, YHDP"</formula1>
    </dataValidation>
    <dataValidation type="list" allowBlank="1" showInputMessage="1" showErrorMessage="1" sqref="O11:O31" xr:uid="{0F962F29-5F43-47C8-AE16-8394C757DA0C}">
      <formula1>"FMR, Actual Rent"</formula1>
    </dataValidation>
    <dataValidation type="list" allowBlank="1" showInputMessage="1" showErrorMessage="1" sqref="E11:E31" xr:uid="{FE32AB97-F1B9-4B0D-8F82-13BF0FCA7231}">
      <formula1>"PH, TH, Joint TH &amp; PH-RRH, HMIS, SSO, TRA, PRA, SRA, S+C/SRO"</formula1>
    </dataValidation>
    <dataValidation allowBlank="1" showErrorMessage="1" sqref="A10:Y10" xr:uid="{270B6D0B-5B5B-4F24-B1AD-74E6A63DFE1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2024-06-13T16:08:18Z</dcterms:created>
  <dcterms:modified xsi:type="dcterms:W3CDTF">2024-06-13T19:47:57Z</dcterms:modified>
</cp:coreProperties>
</file>