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ID-500\"/>
    </mc:Choice>
  </mc:AlternateContent>
  <xr:revisionPtr revIDLastSave="0" documentId="13_ncr:1_{B457D23A-1FB8-4108-90A7-5A39FDEF6879}" xr6:coauthVersionLast="47" xr6:coauthVersionMax="47" xr10:uidLastSave="{00000000-0000-0000-0000-000000000000}"/>
  <bookViews>
    <workbookView xWindow="10440" yWindow="5808" windowWidth="29436" windowHeight="16176" xr2:uid="{304B9BC4-7BCF-4DBE-92A6-2F30D89DFAF7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3" i="1" l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B5" i="1" s="1"/>
  <c r="C5" i="1" s="1"/>
  <c r="X13" i="1"/>
  <c r="Y12" i="1"/>
  <c r="B7" i="1" s="1"/>
  <c r="X12" i="1"/>
  <c r="Y11" i="1"/>
  <c r="X11" i="1"/>
  <c r="B6" i="1"/>
  <c r="C6" i="1" s="1"/>
</calcChain>
</file>

<file path=xl/sharedStrings.xml><?xml version="1.0" encoding="utf-8"?>
<sst xmlns="http://schemas.openxmlformats.org/spreadsheetml/2006/main" count="67" uniqueCount="51">
  <si>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</si>
  <si>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</si>
  <si>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</si>
  <si>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</si>
  <si>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</si>
  <si>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</si>
  <si>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</si>
  <si>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</si>
  <si>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</si>
  <si>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</si>
  <si>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</si>
  <si>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</si>
  <si>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</si>
  <si>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</si>
  <si>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</si>
  <si>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</si>
  <si>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</si>
  <si>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</si>
  <si>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</si>
  <si>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</si>
  <si>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</si>
  <si>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</si>
  <si>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</si>
  <si>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</si>
  <si>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</si>
  <si>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</si>
  <si>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</si>
  <si>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</si>
  <si>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</si>
  <si>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</si>
  <si>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</si>
  <si>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</si>
  <si>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</si>
  <si>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</si>
  <si>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</si>
  <si>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ID-500</t>
  </si>
  <si>
    <t>Ada County Housing Authority</t>
  </si>
  <si>
    <t>Coordinated Housing Options and Individualized Services (CHOIS)</t>
  </si>
  <si>
    <t>ID0002L0E002316</t>
  </si>
  <si>
    <t>PH</t>
  </si>
  <si>
    <t/>
  </si>
  <si>
    <t>FMR</t>
  </si>
  <si>
    <t>Portland</t>
  </si>
  <si>
    <t>Boise/Ada County CoC</t>
  </si>
  <si>
    <t>Boise CIty</t>
  </si>
  <si>
    <t>Charitable Assistance To Community's Homeless, Inc.</t>
  </si>
  <si>
    <t>CATCH Ada CoC RRH Renewal FY23</t>
  </si>
  <si>
    <t>ID0070L0E002308</t>
  </si>
  <si>
    <t>CATCH Ada DV RRH Renewal FY23</t>
  </si>
  <si>
    <t>ID0087D0E002305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</si>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</sst>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E572E-E086-4F6A-BEC4-BE6CDFDD3396}">
  <sheetPr codeName="Sheet110">
    <pageSetUpPr fitToPage="1"/>
  </sheetPr>
  <dimension ref="A1:DF2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439817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1824049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978252</v>
      </c>
      <c r="I11" s="29">
        <v>150755</v>
      </c>
      <c r="J11" s="29">
        <v>0</v>
      </c>
      <c r="K11" s="29">
        <v>0</v>
      </c>
      <c r="L11" s="29">
        <v>0</v>
      </c>
      <c r="M11" s="29">
        <v>0</v>
      </c>
      <c r="N11" s="28">
        <v>45526</v>
      </c>
      <c r="O11" s="30" t="s">
        <v>41</v>
      </c>
      <c r="P11" s="31">
        <v>0</v>
      </c>
      <c r="Q11" s="31">
        <v>13</v>
      </c>
      <c r="R11" s="31">
        <v>40</v>
      </c>
      <c r="S11" s="31">
        <v>12</v>
      </c>
      <c r="T11" s="31">
        <v>5</v>
      </c>
      <c r="U11" s="31">
        <v>1</v>
      </c>
      <c r="V11" s="31">
        <v>0</v>
      </c>
      <c r="W11" s="31">
        <v>0</v>
      </c>
      <c r="X11" s="32">
        <f t="shared" ref="X11:X23" si="0">SUM(P11:W11)</f>
        <v>71</v>
      </c>
      <c r="Y11" s="33">
        <f t="shared" ref="Y11:Y23" si="1">SUM(G11:N11)</f>
        <v>1174533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167556</v>
      </c>
      <c r="I12" s="29">
        <v>37143</v>
      </c>
      <c r="J12" s="29">
        <v>0</v>
      </c>
      <c r="K12" s="29">
        <v>0</v>
      </c>
      <c r="L12" s="29">
        <v>0</v>
      </c>
      <c r="M12" s="29">
        <v>0</v>
      </c>
      <c r="N12" s="28">
        <v>5000</v>
      </c>
      <c r="O12" s="30" t="s">
        <v>41</v>
      </c>
      <c r="P12" s="31">
        <v>0</v>
      </c>
      <c r="Q12" s="31">
        <v>0</v>
      </c>
      <c r="R12" s="31">
        <v>7</v>
      </c>
      <c r="S12" s="31">
        <v>5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12</v>
      </c>
      <c r="Y12" s="33">
        <f t="shared" si="1"/>
        <v>209699</v>
      </c>
    </row>
    <row r="13" spans="1:25" x14ac:dyDescent="0.3">
      <c r="A13" s="25" t="s">
        <v>45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50</v>
      </c>
      <c r="G13" s="28">
        <v>0</v>
      </c>
      <c r="H13" s="29">
        <v>421056</v>
      </c>
      <c r="I13" s="29">
        <v>16761</v>
      </c>
      <c r="J13" s="29">
        <v>0</v>
      </c>
      <c r="K13" s="29">
        <v>0</v>
      </c>
      <c r="L13" s="29">
        <v>0</v>
      </c>
      <c r="M13" s="29">
        <v>0</v>
      </c>
      <c r="N13" s="28">
        <v>2000</v>
      </c>
      <c r="O13" s="30" t="s">
        <v>41</v>
      </c>
      <c r="P13" s="31">
        <v>0</v>
      </c>
      <c r="Q13" s="31">
        <v>0</v>
      </c>
      <c r="R13" s="31">
        <v>22</v>
      </c>
      <c r="S13" s="31">
        <v>9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31</v>
      </c>
      <c r="Y13" s="33">
        <f t="shared" si="1"/>
        <v>439817</v>
      </c>
    </row>
    <row r="14" spans="1:25" x14ac:dyDescent="0.3">
      <c r="A14" s="25"/>
      <c r="B14" s="25"/>
      <c r="C14" s="26"/>
      <c r="D14" s="26"/>
      <c r="E14" s="26"/>
      <c r="F14" s="27" t="s">
        <v>40</v>
      </c>
      <c r="G14" s="28"/>
      <c r="H14" s="29"/>
      <c r="I14" s="29"/>
      <c r="J14" s="29"/>
      <c r="K14" s="29"/>
      <c r="L14" s="29"/>
      <c r="M14" s="29"/>
      <c r="N14" s="28"/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</sheetData>
  <autoFilter ref="A10:Y10" xr:uid="{279E572E-E086-4F6A-BEC4-BE6CDFDD3396}"/>
  <conditionalFormatting sqref="D11:D23">
    <cfRule type="expression" dxfId="2" priority="1">
      <formula>OR($D11&gt;2025,AND($D11&lt;2025,$D11&lt;&gt;""))</formula>
    </cfRule>
  </conditionalFormatting>
  <conditionalFormatting sqref="Y11:Y2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3" xr:uid="{619C5404-1BAC-48A9-A906-7A808752469A}">
      <formula1>"DV, YHDP"</formula1>
    </dataValidation>
    <dataValidation type="list" allowBlank="1" showInputMessage="1" showErrorMessage="1" sqref="O11:O23" xr:uid="{3622DC03-7AB5-43EF-9BD9-22DD26379A9F}">
      <formula1>"FMR, Actual Rent"</formula1>
    </dataValidation>
    <dataValidation type="list" allowBlank="1" showInputMessage="1" showErrorMessage="1" sqref="E11:E23" xr:uid="{1EC54A58-D2B2-4170-B8B2-9AC78F7AFE06}">
      <formula1>"PH, TH, Joint TH &amp; PH-RRH, HMIS, SSO, TRA, PRA, SRA, S+C/SRO"</formula1>
    </dataValidation>
    <dataValidation allowBlank="1" showErrorMessage="1" sqref="A10:Y10" xr:uid="{9B6923C3-0198-4D58-BD2D-8A976FD1988F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2024-06-13T16:08:31Z</dcterms:created>
  <dcterms:modified xsi:type="dcterms:W3CDTF">2024-06-13T19:47:39Z</dcterms:modified>
</cp:coreProperties>
</file>