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EDE893B-84CD-4BF1-A423-9977DAEDF834}" xr6:coauthVersionLast="47" xr6:coauthVersionMax="47" xr10:uidLastSave="{00000000-0000-0000-0000-000000000000}"/>
  <bookViews>
    <workbookView xWindow="1920" yWindow="1920" windowWidth="23220" windowHeight="12720" xr2:uid="{FD7AF95B-5378-4FB2-B0D9-D56878C0A14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B5" i="1" s="1"/>
  <c r="C5" i="1" s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6" i="1" s="1"/>
  <c r="C6" i="1" s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</calcChain>
</file>

<file path=xl/sharedStrings.xml><?xml version="1.0" encoding="utf-8"?>
<sst xmlns="http://schemas.openxmlformats.org/spreadsheetml/2006/main" count="140" uniqueCount="80">
  <si>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</si>
  <si>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</si>
  <si>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</si>
  <si>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</si>
  <si>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</si>
  <si>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</si>
  <si>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</si>
  <si>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</si>
  <si>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</si>
  <si>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</si>
  <si>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</si>
  <si>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</si>
  <si>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</si>
  <si>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</si>
  <si>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</si>
  <si>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</si>
  <si>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</si>
  <si>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</si>
  <si>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</si>
  <si>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</si>
  <si>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</si>
  <si>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</si>
  <si>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</si>
  <si>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</si>
  <si>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</si>
  <si>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</si>
  <si>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</si>
  <si>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</si>
  <si>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</si>
  <si>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</si>
  <si>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</si>
  <si>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</si>
  <si>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</si>
  <si>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</si>
  <si>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</si>
  <si>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IA-502</t>
  </si>
  <si>
    <t>City of Des Moines</t>
  </si>
  <si>
    <t>Anawim Consolidated 2023</t>
  </si>
  <si>
    <t>IA0035L7D022316</t>
  </si>
  <si>
    <t>PH</t>
  </si>
  <si>
    <t/>
  </si>
  <si>
    <t>Actual Rent</t>
  </si>
  <si>
    <t>Omaha</t>
  </si>
  <si>
    <t>Des Moines/Polk County CoC</t>
  </si>
  <si>
    <t>City of Des Moin es</t>
  </si>
  <si>
    <t>Iowa Institute HMIS 2023</t>
  </si>
  <si>
    <t>IA0041L7D022316</t>
  </si>
  <si>
    <t>Primary Health Care Consolidated 2023</t>
  </si>
  <si>
    <t>IA0079L7D022309</t>
  </si>
  <si>
    <t>FMR</t>
  </si>
  <si>
    <t>Anawim HOP Consolidated 2023</t>
  </si>
  <si>
    <t>IA0093L7D022308</t>
  </si>
  <si>
    <t>IHYC Youth Rapid Rehousing 2023</t>
  </si>
  <si>
    <t>IA0103L7D022307</t>
  </si>
  <si>
    <t>Primary Health Care CI 2023</t>
  </si>
  <si>
    <t>IA0112L7D022306</t>
  </si>
  <si>
    <t>SSO</t>
  </si>
  <si>
    <t>IHYC Transitional &amp; Rapid Rehousing 2023</t>
  </si>
  <si>
    <t>IA0113L7D022306</t>
  </si>
  <si>
    <t>Joint TH &amp; PH-RRH</t>
  </si>
  <si>
    <t>Children &amp; Families of Iowa Rapid Rehousing 2023</t>
  </si>
  <si>
    <t>IA0125L7D022305</t>
  </si>
  <si>
    <t>DV</t>
  </si>
  <si>
    <t>YHDP HMIS 2023</t>
  </si>
  <si>
    <t>IA0134Y7D022303</t>
  </si>
  <si>
    <t>YHDP</t>
  </si>
  <si>
    <t>YHDP Primary Health Care Housing Navigator 2023</t>
  </si>
  <si>
    <t>IA0135Y7D022303</t>
  </si>
  <si>
    <t>YHDP IHYC Mental Health &amp; Drop In Services 2023</t>
  </si>
  <si>
    <t>IA0137Y7D022303</t>
  </si>
  <si>
    <t>YHDP IHYC Rapid Rehousing 2023</t>
  </si>
  <si>
    <t>IA0156Y7D022302</t>
  </si>
  <si>
    <t>YHDP Anawim Permanent Supportive Housing 2023</t>
  </si>
  <si>
    <t>IA0157Y7D022302</t>
  </si>
  <si>
    <t>YHDP Children &amp; Families of Iowa TH&amp;RRH 2023</t>
  </si>
  <si>
    <t>IA0158Y7D022302</t>
  </si>
  <si>
    <t>Anawim Youth PSH 2023</t>
  </si>
  <si>
    <t>IA0175L7D022301</t>
  </si>
  <si>
    <t>Children &amp; Families of Iowa Rapid Rehousing II 2023</t>
  </si>
  <si>
    <t>IA0186D7D022300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</si>
</sst>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8718-B279-4C71-A4D5-C61F1F18A42A}">
  <sheetPr codeName="Sheet41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617331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972719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5723569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1459140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77334</v>
      </c>
      <c r="O11" s="30" t="s">
        <v>41</v>
      </c>
      <c r="P11" s="31">
        <v>0</v>
      </c>
      <c r="Q11" s="31">
        <v>0</v>
      </c>
      <c r="R11" s="31">
        <v>66</v>
      </c>
      <c r="S11" s="31">
        <v>47</v>
      </c>
      <c r="T11" s="31">
        <v>13</v>
      </c>
      <c r="U11" s="31">
        <v>3</v>
      </c>
      <c r="V11" s="31">
        <v>0</v>
      </c>
      <c r="W11" s="31">
        <v>0</v>
      </c>
      <c r="X11" s="32">
        <f t="shared" ref="X11:X36" si="0">SUM(P11:W11)</f>
        <v>129</v>
      </c>
      <c r="Y11" s="33">
        <f t="shared" ref="Y11:Y36" si="1">SUM(G11:N11)</f>
        <v>1536474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101326</v>
      </c>
      <c r="L12" s="29">
        <v>0</v>
      </c>
      <c r="M12" s="29">
        <v>0</v>
      </c>
      <c r="N12" s="28">
        <v>7093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108419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259152</v>
      </c>
      <c r="I13" s="29">
        <v>128778</v>
      </c>
      <c r="J13" s="29">
        <v>0</v>
      </c>
      <c r="K13" s="29">
        <v>0</v>
      </c>
      <c r="L13" s="29">
        <v>0</v>
      </c>
      <c r="M13" s="29">
        <v>0</v>
      </c>
      <c r="N13" s="28">
        <v>23094</v>
      </c>
      <c r="O13" s="30" t="s">
        <v>49</v>
      </c>
      <c r="P13" s="31">
        <v>0</v>
      </c>
      <c r="Q13" s="31">
        <v>0</v>
      </c>
      <c r="R13" s="31">
        <v>8</v>
      </c>
      <c r="S13" s="31">
        <v>8</v>
      </c>
      <c r="T13" s="31">
        <v>4</v>
      </c>
      <c r="U13" s="31">
        <v>0</v>
      </c>
      <c r="V13" s="31">
        <v>0</v>
      </c>
      <c r="W13" s="31">
        <v>0</v>
      </c>
      <c r="X13" s="32">
        <f t="shared" si="0"/>
        <v>20</v>
      </c>
      <c r="Y13" s="33">
        <f t="shared" si="1"/>
        <v>411024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896112</v>
      </c>
      <c r="I14" s="29">
        <v>233092</v>
      </c>
      <c r="J14" s="29">
        <v>0</v>
      </c>
      <c r="K14" s="29">
        <v>0</v>
      </c>
      <c r="L14" s="29">
        <v>0</v>
      </c>
      <c r="M14" s="29">
        <v>0</v>
      </c>
      <c r="N14" s="28">
        <v>64910</v>
      </c>
      <c r="O14" s="30" t="s">
        <v>49</v>
      </c>
      <c r="P14" s="31">
        <v>0</v>
      </c>
      <c r="Q14" s="31">
        <v>0</v>
      </c>
      <c r="R14" s="31">
        <v>84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84</v>
      </c>
      <c r="Y14" s="33">
        <f t="shared" si="1"/>
        <v>1194114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91440</v>
      </c>
      <c r="I15" s="29">
        <v>76112</v>
      </c>
      <c r="J15" s="29">
        <v>0</v>
      </c>
      <c r="K15" s="29">
        <v>0</v>
      </c>
      <c r="L15" s="29">
        <v>0</v>
      </c>
      <c r="M15" s="29">
        <v>0</v>
      </c>
      <c r="N15" s="28">
        <v>10186</v>
      </c>
      <c r="O15" s="30" t="s">
        <v>41</v>
      </c>
      <c r="P15" s="31">
        <v>0</v>
      </c>
      <c r="Q15" s="31">
        <v>0</v>
      </c>
      <c r="R15" s="31">
        <v>12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12</v>
      </c>
      <c r="Y15" s="33">
        <f t="shared" si="1"/>
        <v>177738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56</v>
      </c>
      <c r="F16" s="27" t="s">
        <v>40</v>
      </c>
      <c r="G16" s="28">
        <v>0</v>
      </c>
      <c r="H16" s="29">
        <v>0</v>
      </c>
      <c r="I16" s="29">
        <v>138210</v>
      </c>
      <c r="J16" s="29">
        <v>0</v>
      </c>
      <c r="K16" s="29">
        <v>0</v>
      </c>
      <c r="L16" s="29">
        <v>0</v>
      </c>
      <c r="M16" s="29">
        <v>0</v>
      </c>
      <c r="N16" s="28">
        <v>9672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147882</v>
      </c>
    </row>
    <row r="17" spans="1:25" x14ac:dyDescent="0.3">
      <c r="A17" s="25" t="s">
        <v>36</v>
      </c>
      <c r="B17" s="25" t="s">
        <v>57</v>
      </c>
      <c r="C17" s="26" t="s">
        <v>58</v>
      </c>
      <c r="D17" s="26">
        <v>2025</v>
      </c>
      <c r="E17" s="26" t="s">
        <v>59</v>
      </c>
      <c r="F17" s="27" t="s">
        <v>40</v>
      </c>
      <c r="G17" s="28">
        <v>0</v>
      </c>
      <c r="H17" s="29">
        <v>53136</v>
      </c>
      <c r="I17" s="29">
        <v>210529</v>
      </c>
      <c r="J17" s="29">
        <v>25351</v>
      </c>
      <c r="K17" s="29">
        <v>0</v>
      </c>
      <c r="L17" s="29">
        <v>0</v>
      </c>
      <c r="M17" s="29">
        <v>0</v>
      </c>
      <c r="N17" s="28">
        <v>20689</v>
      </c>
      <c r="O17" s="30" t="s">
        <v>49</v>
      </c>
      <c r="P17" s="31">
        <v>3</v>
      </c>
      <c r="Q17" s="31">
        <v>3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6</v>
      </c>
      <c r="Y17" s="33">
        <f t="shared" si="1"/>
        <v>309705</v>
      </c>
    </row>
    <row r="18" spans="1:25" x14ac:dyDescent="0.3">
      <c r="A18" s="25" t="s">
        <v>36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62</v>
      </c>
      <c r="G18" s="28">
        <v>0</v>
      </c>
      <c r="H18" s="29">
        <v>110940</v>
      </c>
      <c r="I18" s="29">
        <v>7368</v>
      </c>
      <c r="J18" s="29">
        <v>0</v>
      </c>
      <c r="K18" s="29">
        <v>0</v>
      </c>
      <c r="L18" s="29">
        <v>0</v>
      </c>
      <c r="M18" s="29">
        <v>0</v>
      </c>
      <c r="N18" s="28">
        <v>6324</v>
      </c>
      <c r="O18" s="30" t="s">
        <v>49</v>
      </c>
      <c r="P18" s="31">
        <v>0</v>
      </c>
      <c r="Q18" s="31">
        <v>3</v>
      </c>
      <c r="R18" s="31">
        <v>2</v>
      </c>
      <c r="S18" s="31">
        <v>2</v>
      </c>
      <c r="T18" s="31">
        <v>2</v>
      </c>
      <c r="U18" s="31">
        <v>0</v>
      </c>
      <c r="V18" s="31">
        <v>0</v>
      </c>
      <c r="W18" s="31">
        <v>0</v>
      </c>
      <c r="X18" s="32">
        <f t="shared" si="0"/>
        <v>9</v>
      </c>
      <c r="Y18" s="33">
        <f t="shared" si="1"/>
        <v>124632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20</v>
      </c>
      <c r="F19" s="27" t="s">
        <v>65</v>
      </c>
      <c r="G19" s="28">
        <v>0</v>
      </c>
      <c r="H19" s="29">
        <v>0</v>
      </c>
      <c r="I19" s="29">
        <v>0</v>
      </c>
      <c r="J19" s="29">
        <v>0</v>
      </c>
      <c r="K19" s="29">
        <v>35685</v>
      </c>
      <c r="L19" s="29">
        <v>0</v>
      </c>
      <c r="M19" s="29">
        <v>0</v>
      </c>
      <c r="N19" s="28">
        <v>1785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37470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56</v>
      </c>
      <c r="F20" s="27" t="s">
        <v>65</v>
      </c>
      <c r="G20" s="28">
        <v>0</v>
      </c>
      <c r="H20" s="29">
        <v>0</v>
      </c>
      <c r="I20" s="29">
        <v>75909</v>
      </c>
      <c r="J20" s="29">
        <v>0</v>
      </c>
      <c r="K20" s="29">
        <v>0</v>
      </c>
      <c r="L20" s="29">
        <v>0</v>
      </c>
      <c r="M20" s="29">
        <v>0</v>
      </c>
      <c r="N20" s="28">
        <v>5313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81222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56</v>
      </c>
      <c r="F21" s="27" t="s">
        <v>65</v>
      </c>
      <c r="G21" s="28">
        <v>0</v>
      </c>
      <c r="H21" s="29">
        <v>0</v>
      </c>
      <c r="I21" s="29">
        <v>142139</v>
      </c>
      <c r="J21" s="29">
        <v>0</v>
      </c>
      <c r="K21" s="29">
        <v>0</v>
      </c>
      <c r="L21" s="29">
        <v>0</v>
      </c>
      <c r="M21" s="29">
        <v>0</v>
      </c>
      <c r="N21" s="28">
        <v>9950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152089</v>
      </c>
    </row>
    <row r="22" spans="1:25" x14ac:dyDescent="0.3">
      <c r="A22" s="25" t="s">
        <v>36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65</v>
      </c>
      <c r="G22" s="28">
        <v>0</v>
      </c>
      <c r="H22" s="29">
        <v>145344</v>
      </c>
      <c r="I22" s="29">
        <v>125391</v>
      </c>
      <c r="J22" s="29">
        <v>0</v>
      </c>
      <c r="K22" s="29">
        <v>0</v>
      </c>
      <c r="L22" s="29">
        <v>0</v>
      </c>
      <c r="M22" s="29">
        <v>0</v>
      </c>
      <c r="N22" s="28">
        <v>17253</v>
      </c>
      <c r="O22" s="30" t="s">
        <v>49</v>
      </c>
      <c r="P22" s="31">
        <v>0</v>
      </c>
      <c r="Q22" s="31">
        <v>0</v>
      </c>
      <c r="R22" s="31">
        <v>10</v>
      </c>
      <c r="S22" s="31">
        <v>3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13</v>
      </c>
      <c r="Y22" s="33">
        <f t="shared" si="1"/>
        <v>287988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65</v>
      </c>
      <c r="G23" s="28">
        <v>0</v>
      </c>
      <c r="H23" s="29">
        <v>134412</v>
      </c>
      <c r="I23" s="29">
        <v>65071</v>
      </c>
      <c r="J23" s="29">
        <v>0</v>
      </c>
      <c r="K23" s="29">
        <v>0</v>
      </c>
      <c r="L23" s="29">
        <v>0</v>
      </c>
      <c r="M23" s="29">
        <v>0</v>
      </c>
      <c r="N23" s="28">
        <v>12094</v>
      </c>
      <c r="O23" s="30" t="s">
        <v>49</v>
      </c>
      <c r="P23" s="31">
        <v>0</v>
      </c>
      <c r="Q23" s="31">
        <v>4</v>
      </c>
      <c r="R23" s="31">
        <v>3</v>
      </c>
      <c r="S23" s="31">
        <v>5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12</v>
      </c>
      <c r="Y23" s="33">
        <f t="shared" si="1"/>
        <v>211577</v>
      </c>
    </row>
    <row r="24" spans="1:25" x14ac:dyDescent="0.3">
      <c r="A24" s="25" t="s">
        <v>36</v>
      </c>
      <c r="B24" s="25" t="s">
        <v>74</v>
      </c>
      <c r="C24" s="26" t="s">
        <v>75</v>
      </c>
      <c r="D24" s="26">
        <v>2025</v>
      </c>
      <c r="E24" s="26" t="s">
        <v>59</v>
      </c>
      <c r="F24" s="27" t="s">
        <v>65</v>
      </c>
      <c r="G24" s="28">
        <v>0</v>
      </c>
      <c r="H24" s="29">
        <v>105240</v>
      </c>
      <c r="I24" s="29">
        <v>84371</v>
      </c>
      <c r="J24" s="29">
        <v>0</v>
      </c>
      <c r="K24" s="29">
        <v>0</v>
      </c>
      <c r="L24" s="29">
        <v>0</v>
      </c>
      <c r="M24" s="29">
        <v>0</v>
      </c>
      <c r="N24" s="28">
        <v>12762</v>
      </c>
      <c r="O24" s="30" t="s">
        <v>49</v>
      </c>
      <c r="P24" s="31">
        <v>0</v>
      </c>
      <c r="Q24" s="31">
        <v>5</v>
      </c>
      <c r="R24" s="31">
        <v>3</v>
      </c>
      <c r="S24" s="31">
        <v>2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202373</v>
      </c>
    </row>
    <row r="25" spans="1:25" x14ac:dyDescent="0.3">
      <c r="A25" s="25" t="s">
        <v>36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156012</v>
      </c>
      <c r="I25" s="29">
        <v>77780</v>
      </c>
      <c r="J25" s="29">
        <v>0</v>
      </c>
      <c r="K25" s="29">
        <v>0</v>
      </c>
      <c r="L25" s="29">
        <v>0</v>
      </c>
      <c r="M25" s="29">
        <v>0</v>
      </c>
      <c r="N25" s="28">
        <v>14371</v>
      </c>
      <c r="O25" s="30" t="s">
        <v>49</v>
      </c>
      <c r="P25" s="31">
        <v>0</v>
      </c>
      <c r="Q25" s="31">
        <v>0</v>
      </c>
      <c r="R25" s="31">
        <v>11</v>
      </c>
      <c r="S25" s="31">
        <v>3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14</v>
      </c>
      <c r="Y25" s="33">
        <f t="shared" si="1"/>
        <v>248163</v>
      </c>
    </row>
    <row r="26" spans="1:25" x14ac:dyDescent="0.3">
      <c r="A26" s="25" t="s">
        <v>36</v>
      </c>
      <c r="B26" s="25" t="s">
        <v>78</v>
      </c>
      <c r="C26" s="26" t="s">
        <v>79</v>
      </c>
      <c r="D26" s="26">
        <v>2025</v>
      </c>
      <c r="E26" s="26" t="s">
        <v>59</v>
      </c>
      <c r="F26" s="27" t="s">
        <v>62</v>
      </c>
      <c r="G26" s="28">
        <v>0</v>
      </c>
      <c r="H26" s="29">
        <v>234768</v>
      </c>
      <c r="I26" s="29">
        <v>223882</v>
      </c>
      <c r="J26" s="29">
        <v>0</v>
      </c>
      <c r="K26" s="29">
        <v>0</v>
      </c>
      <c r="L26" s="29">
        <v>0</v>
      </c>
      <c r="M26" s="29">
        <v>0</v>
      </c>
      <c r="N26" s="28">
        <v>34049</v>
      </c>
      <c r="O26" s="30" t="s">
        <v>49</v>
      </c>
      <c r="P26" s="31">
        <v>0</v>
      </c>
      <c r="Q26" s="31">
        <v>1</v>
      </c>
      <c r="R26" s="31">
        <v>8</v>
      </c>
      <c r="S26" s="31">
        <v>4</v>
      </c>
      <c r="T26" s="31">
        <v>5</v>
      </c>
      <c r="U26" s="31">
        <v>0</v>
      </c>
      <c r="V26" s="31">
        <v>0</v>
      </c>
      <c r="W26" s="31">
        <v>0</v>
      </c>
      <c r="X26" s="32">
        <f t="shared" si="0"/>
        <v>18</v>
      </c>
      <c r="Y26" s="33">
        <f t="shared" si="1"/>
        <v>492699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B9268718-B279-4C71-A4D5-C61F1F18A42A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" xr:uid="{25A3C773-96D4-4B9A-AB8B-EED442F81874}">
      <formula1>"FMR, Actual Rent"</formula1>
    </dataValidation>
    <dataValidation type="list" allowBlank="1" showInputMessage="1" showErrorMessage="1" sqref="F11:F36" xr:uid="{4E7089A2-ED24-4B55-A5D2-455B95D46939}">
      <formula1>"DV, YHDP"</formula1>
    </dataValidation>
    <dataValidation type="list" allowBlank="1" showInputMessage="1" showErrorMessage="1" sqref="E11:E36" xr:uid="{D65C5D10-D181-4A32-AD64-DB4F10C9396A}">
      <formula1>"PH, TH, Joint TH &amp; PH-RRH, HMIS, SSO, TRA, PRA, SRA, S+C/SRO"</formula1>
    </dataValidation>
    <dataValidation allowBlank="1" showErrorMessage="1" sqref="A10:Y10" xr:uid="{2350EF01-90A7-4515-ABBF-5BA7D2EC36D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2024-08-01T18:27:42Z</dcterms:created>
  <dcterms:modified xsi:type="dcterms:W3CDTF">2024-08-01T18:52:57Z</dcterms:modified>
</cp:coreProperties>
</file>