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IA-500\"/>
    </mc:Choice>
  </mc:AlternateContent>
  <xr:revisionPtr revIDLastSave="0" documentId="13_ncr:1_{905AF8FA-DB59-45FD-AEA5-75E5D1B884A5}" xr6:coauthVersionLast="47" xr6:coauthVersionMax="47" xr10:uidLastSave="{00000000-0000-0000-0000-000000000000}"/>
  <bookViews>
    <workbookView xWindow="10440" yWindow="5808" windowWidth="29436" windowHeight="16176" xr2:uid="{4C153942-3389-4049-9E08-3CB6E838F8A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4" i="1" l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B5" i="1" s="1"/>
  <c r="C5" i="1" s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<sst xmlns="http://schemas.openxmlformats.org/spreadsheetml/2006/main" count="184" uniqueCount="107">
  <si>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</si>
  <si>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</si>
  <si>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</si>
  <si>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</si>
  <si>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</si>
  <si>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</si>
  <si>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</si>
  <si>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</si>
  <si>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</si>
  <si>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</si>
  <si>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</si>
  <si>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</si>
  <si>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</si>
  <si>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</si>
  <si>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</si>
  <si>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</si>
  <si>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</si>
  <si>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</si>
  <si>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</si>
  <si>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</si>
  <si>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</si>
  <si>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</si>
  <si>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</si>
  <si>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</si>
  <si>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</si>
  <si>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</si>
  <si>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</si>
  <si>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</si>
  <si>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</si>
  <si>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</si>
  <si>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</si>
  <si>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</si>
  <si>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</si>
  <si>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</si>
  <si>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</si>
  <si>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IA-501</t>
  </si>
  <si>
    <t>Institute for Community Alliances</t>
  </si>
  <si>
    <t>Iowa's Continuum Outcome and Universal Needs Toolkit (BOS HMIS) FY23</t>
  </si>
  <si>
    <t>IA0014L7D012316</t>
  </si>
  <si>
    <t/>
  </si>
  <si>
    <t>Omaha</t>
  </si>
  <si>
    <t>Iowa Balance of State CoC</t>
  </si>
  <si>
    <t>Community Housing Initiatives, Inc.</t>
  </si>
  <si>
    <t>Permanent Housing</t>
  </si>
  <si>
    <t>IA0020L7D012316</t>
  </si>
  <si>
    <t>PH</t>
  </si>
  <si>
    <t>The Cedar Valley Friends of the Family, INC.</t>
  </si>
  <si>
    <t>Turning Point Rural Housing Project</t>
  </si>
  <si>
    <t>IA0030L7D012316</t>
  </si>
  <si>
    <t>Actual Rent</t>
  </si>
  <si>
    <t>Humility Homes and Services, Inc.</t>
  </si>
  <si>
    <t>PSH 2023</t>
  </si>
  <si>
    <t>IA0046L7D012315</t>
  </si>
  <si>
    <t>Northeast Iowa Permanent Housing Program</t>
  </si>
  <si>
    <t>IA0056L7D012311</t>
  </si>
  <si>
    <t>Shelter House Community Shelter and Transition Services</t>
  </si>
  <si>
    <t>Shelter House Rapid Rehousing Services</t>
  </si>
  <si>
    <t>IA0086L7D012308</t>
  </si>
  <si>
    <t>FMR</t>
  </si>
  <si>
    <t>Rapid Housing Initiative of North Iowa</t>
  </si>
  <si>
    <t>IA0091L7D012308</t>
  </si>
  <si>
    <t>Hawkeye Area Community Action Program, Inc.</t>
  </si>
  <si>
    <t>HACAP Housing First</t>
  </si>
  <si>
    <t>IA0092L7D012308</t>
  </si>
  <si>
    <t>RRH 2023</t>
  </si>
  <si>
    <t>IA0098L7D012307</t>
  </si>
  <si>
    <t>Shelter House FUSE-Housing First</t>
  </si>
  <si>
    <t>IA0109L7D012306</t>
  </si>
  <si>
    <t>Safely Home</t>
  </si>
  <si>
    <t>IA0128D7D012304</t>
  </si>
  <si>
    <t>Joint TH &amp; PH-RRH</t>
  </si>
  <si>
    <t>DV</t>
  </si>
  <si>
    <t>Shelter House Scattered Site PSH</t>
  </si>
  <si>
    <t>IA0129L7D012304</t>
  </si>
  <si>
    <t>YWCA Clinton</t>
  </si>
  <si>
    <t>YWCA Clinton PSH Project Renewal FY2023</t>
  </si>
  <si>
    <t>IA0148L7D012302</t>
  </si>
  <si>
    <t>YWCA Clinton Rapid Rehousing 2023</t>
  </si>
  <si>
    <t>IA0149L7D012302</t>
  </si>
  <si>
    <t>Crisis Intervention &amp; Advocacy Center</t>
  </si>
  <si>
    <t>Joint TH/RRH</t>
  </si>
  <si>
    <t>IA0150L7D012302</t>
  </si>
  <si>
    <t>Iowa BOS Coordinated Entry Management</t>
  </si>
  <si>
    <t>IA0151L7D012302</t>
  </si>
  <si>
    <t>SSO</t>
  </si>
  <si>
    <t>Youth and Shelter Services, Inc</t>
  </si>
  <si>
    <t>YSS Central Iowa Youth Rapid Rehousing FY2023</t>
  </si>
  <si>
    <t>IA0152L7D012302</t>
  </si>
  <si>
    <t>Shelter Housing Corporation</t>
  </si>
  <si>
    <t>The Bridge Home Permanent Supportive Housing</t>
  </si>
  <si>
    <t>IA0153L7D012302</t>
  </si>
  <si>
    <t>Central Iowa Shelter &amp; Services</t>
  </si>
  <si>
    <t>Rolling Hills Rapid Re-Housing</t>
  </si>
  <si>
    <t>IA0154L7D012302</t>
  </si>
  <si>
    <t>Community Solutions of Eastern Iowa</t>
  </si>
  <si>
    <t>CSEI CoC Rapid Rehousing</t>
  </si>
  <si>
    <t>IA0172L7D012301</t>
  </si>
  <si>
    <t>Willis Dady Emergency Shelter, Inc.</t>
  </si>
  <si>
    <t>Willis Dady's RRH Initiative</t>
  </si>
  <si>
    <t>IA0173L7D012301</t>
  </si>
  <si>
    <t>Area Substance Abuse Council, Inc</t>
  </si>
  <si>
    <t>ASAC TH-RRH 2023</t>
  </si>
  <si>
    <t>IA0174L7D012301</t>
  </si>
  <si>
    <t>WDHS PSH</t>
  </si>
  <si>
    <t>IA0184L7D012300</t>
  </si>
  <si>
    <t>DV Bonus Rapid Rehousing (DV-RRH)</t>
  </si>
  <si>
    <t>IA0185D7D012300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</si>
</sst>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40A3-24C0-4D2B-BE26-7CF914F69BBB}">
  <sheetPr codeName="Sheet108">
    <pageSetUpPr fitToPage="1"/>
  </sheetPr>
  <dimension ref="A1:DF4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679557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6575222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323905</v>
      </c>
      <c r="L11" s="29">
        <v>0</v>
      </c>
      <c r="M11" s="29">
        <v>0</v>
      </c>
      <c r="N11" s="28">
        <v>22673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44" si="0">SUM(P11:W11)</f>
        <v>0</v>
      </c>
      <c r="Y11" s="33">
        <f t="shared" ref="Y11:Y44" si="1">SUM(G11:N11)</f>
        <v>346578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72305</v>
      </c>
      <c r="H12" s="29">
        <v>0</v>
      </c>
      <c r="I12" s="29">
        <v>46196</v>
      </c>
      <c r="J12" s="29">
        <v>3780</v>
      </c>
      <c r="K12" s="29">
        <v>0</v>
      </c>
      <c r="L12" s="29">
        <v>0</v>
      </c>
      <c r="M12" s="29">
        <v>0</v>
      </c>
      <c r="N12" s="28">
        <v>6766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129047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45</v>
      </c>
      <c r="F13" s="27" t="s">
        <v>39</v>
      </c>
      <c r="G13" s="28">
        <v>0</v>
      </c>
      <c r="H13" s="29">
        <v>118572</v>
      </c>
      <c r="I13" s="29">
        <v>179202</v>
      </c>
      <c r="J13" s="29">
        <v>0</v>
      </c>
      <c r="K13" s="29">
        <v>0</v>
      </c>
      <c r="L13" s="29">
        <v>0</v>
      </c>
      <c r="M13" s="29">
        <v>0</v>
      </c>
      <c r="N13" s="28">
        <v>16996</v>
      </c>
      <c r="O13" s="30" t="s">
        <v>49</v>
      </c>
      <c r="P13" s="31">
        <v>0</v>
      </c>
      <c r="Q13" s="31">
        <v>2</v>
      </c>
      <c r="R13" s="31">
        <v>7</v>
      </c>
      <c r="S13" s="31">
        <v>9</v>
      </c>
      <c r="T13" s="31">
        <v>4</v>
      </c>
      <c r="U13" s="31">
        <v>1</v>
      </c>
      <c r="V13" s="31">
        <v>0</v>
      </c>
      <c r="W13" s="31">
        <v>0</v>
      </c>
      <c r="X13" s="32">
        <f t="shared" si="0"/>
        <v>23</v>
      </c>
      <c r="Y13" s="33">
        <f t="shared" si="1"/>
        <v>314770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45</v>
      </c>
      <c r="F14" s="27" t="s">
        <v>39</v>
      </c>
      <c r="G14" s="28">
        <v>140176</v>
      </c>
      <c r="H14" s="29">
        <v>0</v>
      </c>
      <c r="I14" s="29">
        <v>67703</v>
      </c>
      <c r="J14" s="29">
        <v>0</v>
      </c>
      <c r="K14" s="29">
        <v>0</v>
      </c>
      <c r="L14" s="29">
        <v>0</v>
      </c>
      <c r="M14" s="29">
        <v>0</v>
      </c>
      <c r="N14" s="28">
        <v>18421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226300</v>
      </c>
    </row>
    <row r="15" spans="1:25" x14ac:dyDescent="0.3">
      <c r="A15" s="25" t="s">
        <v>46</v>
      </c>
      <c r="B15" s="25" t="s">
        <v>53</v>
      </c>
      <c r="C15" s="26" t="s">
        <v>54</v>
      </c>
      <c r="D15" s="26">
        <v>2025</v>
      </c>
      <c r="E15" s="26" t="s">
        <v>45</v>
      </c>
      <c r="F15" s="27" t="s">
        <v>39</v>
      </c>
      <c r="G15" s="28">
        <v>93588</v>
      </c>
      <c r="H15" s="29">
        <v>0</v>
      </c>
      <c r="I15" s="29">
        <v>102009</v>
      </c>
      <c r="J15" s="29">
        <v>18877</v>
      </c>
      <c r="K15" s="29">
        <v>0</v>
      </c>
      <c r="L15" s="29">
        <v>0</v>
      </c>
      <c r="M15" s="29">
        <v>0</v>
      </c>
      <c r="N15" s="28">
        <v>12304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226778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45</v>
      </c>
      <c r="F16" s="27" t="s">
        <v>39</v>
      </c>
      <c r="G16" s="28">
        <v>0</v>
      </c>
      <c r="H16" s="29">
        <v>486456</v>
      </c>
      <c r="I16" s="29">
        <v>134805</v>
      </c>
      <c r="J16" s="29">
        <v>0</v>
      </c>
      <c r="K16" s="29">
        <v>0</v>
      </c>
      <c r="L16" s="29">
        <v>0</v>
      </c>
      <c r="M16" s="29">
        <v>0</v>
      </c>
      <c r="N16" s="28">
        <v>31605</v>
      </c>
      <c r="O16" s="30" t="s">
        <v>58</v>
      </c>
      <c r="P16" s="31">
        <v>10</v>
      </c>
      <c r="Q16" s="31">
        <v>9</v>
      </c>
      <c r="R16" s="31">
        <v>11</v>
      </c>
      <c r="S16" s="31">
        <v>8</v>
      </c>
      <c r="T16" s="31">
        <v>5</v>
      </c>
      <c r="U16" s="31">
        <v>0</v>
      </c>
      <c r="V16" s="31">
        <v>0</v>
      </c>
      <c r="W16" s="31">
        <v>0</v>
      </c>
      <c r="X16" s="32">
        <f t="shared" si="0"/>
        <v>43</v>
      </c>
      <c r="Y16" s="33">
        <f t="shared" si="1"/>
        <v>652866</v>
      </c>
    </row>
    <row r="17" spans="1:25" x14ac:dyDescent="0.3">
      <c r="A17" s="25" t="s">
        <v>46</v>
      </c>
      <c r="B17" s="25" t="s">
        <v>59</v>
      </c>
      <c r="C17" s="26" t="s">
        <v>60</v>
      </c>
      <c r="D17" s="26">
        <v>2025</v>
      </c>
      <c r="E17" s="26" t="s">
        <v>45</v>
      </c>
      <c r="F17" s="27" t="s">
        <v>39</v>
      </c>
      <c r="G17" s="28">
        <v>0</v>
      </c>
      <c r="H17" s="29">
        <v>98388</v>
      </c>
      <c r="I17" s="29">
        <v>91699</v>
      </c>
      <c r="J17" s="29">
        <v>0</v>
      </c>
      <c r="K17" s="29">
        <v>0</v>
      </c>
      <c r="L17" s="29">
        <v>0</v>
      </c>
      <c r="M17" s="29">
        <v>0</v>
      </c>
      <c r="N17" s="28">
        <v>11340</v>
      </c>
      <c r="O17" s="30" t="s">
        <v>58</v>
      </c>
      <c r="P17" s="31">
        <v>0</v>
      </c>
      <c r="Q17" s="31">
        <v>0</v>
      </c>
      <c r="R17" s="31">
        <v>1</v>
      </c>
      <c r="S17" s="31">
        <v>8</v>
      </c>
      <c r="T17" s="31">
        <v>1</v>
      </c>
      <c r="U17" s="31">
        <v>0</v>
      </c>
      <c r="V17" s="31">
        <v>0</v>
      </c>
      <c r="W17" s="31">
        <v>0</v>
      </c>
      <c r="X17" s="32">
        <f t="shared" si="0"/>
        <v>10</v>
      </c>
      <c r="Y17" s="33">
        <f t="shared" si="1"/>
        <v>201427</v>
      </c>
    </row>
    <row r="18" spans="1:25" x14ac:dyDescent="0.3">
      <c r="A18" s="25" t="s">
        <v>61</v>
      </c>
      <c r="B18" s="25" t="s">
        <v>62</v>
      </c>
      <c r="C18" s="26" t="s">
        <v>63</v>
      </c>
      <c r="D18" s="26">
        <v>2025</v>
      </c>
      <c r="E18" s="26" t="s">
        <v>45</v>
      </c>
      <c r="F18" s="27" t="s">
        <v>39</v>
      </c>
      <c r="G18" s="28">
        <v>0</v>
      </c>
      <c r="H18" s="29">
        <v>275316</v>
      </c>
      <c r="I18" s="29">
        <v>132512</v>
      </c>
      <c r="J18" s="29">
        <v>0</v>
      </c>
      <c r="K18" s="29">
        <v>0</v>
      </c>
      <c r="L18" s="29">
        <v>0</v>
      </c>
      <c r="M18" s="29">
        <v>0</v>
      </c>
      <c r="N18" s="28">
        <v>22929</v>
      </c>
      <c r="O18" s="30" t="s">
        <v>49</v>
      </c>
      <c r="P18" s="31">
        <v>0</v>
      </c>
      <c r="Q18" s="31">
        <v>7</v>
      </c>
      <c r="R18" s="31">
        <v>17</v>
      </c>
      <c r="S18" s="31">
        <v>6</v>
      </c>
      <c r="T18" s="31">
        <v>2</v>
      </c>
      <c r="U18" s="31">
        <v>1</v>
      </c>
      <c r="V18" s="31">
        <v>0</v>
      </c>
      <c r="W18" s="31">
        <v>0</v>
      </c>
      <c r="X18" s="32">
        <f t="shared" si="0"/>
        <v>33</v>
      </c>
      <c r="Y18" s="33">
        <f t="shared" si="1"/>
        <v>430757</v>
      </c>
    </row>
    <row r="19" spans="1:25" x14ac:dyDescent="0.3">
      <c r="A19" s="25" t="s">
        <v>50</v>
      </c>
      <c r="B19" s="25" t="s">
        <v>64</v>
      </c>
      <c r="C19" s="26" t="s">
        <v>65</v>
      </c>
      <c r="D19" s="26">
        <v>2025</v>
      </c>
      <c r="E19" s="26" t="s">
        <v>45</v>
      </c>
      <c r="F19" s="27" t="s">
        <v>39</v>
      </c>
      <c r="G19" s="28">
        <v>0</v>
      </c>
      <c r="H19" s="29">
        <v>175920</v>
      </c>
      <c r="I19" s="29">
        <v>64401</v>
      </c>
      <c r="J19" s="29">
        <v>0</v>
      </c>
      <c r="K19" s="29">
        <v>0</v>
      </c>
      <c r="L19" s="29">
        <v>0</v>
      </c>
      <c r="M19" s="29">
        <v>0</v>
      </c>
      <c r="N19" s="28">
        <v>21008</v>
      </c>
      <c r="O19" s="30" t="s">
        <v>58</v>
      </c>
      <c r="P19" s="31">
        <v>0</v>
      </c>
      <c r="Q19" s="31">
        <v>0</v>
      </c>
      <c r="R19" s="31">
        <v>20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20</v>
      </c>
      <c r="Y19" s="33">
        <f t="shared" si="1"/>
        <v>261329</v>
      </c>
    </row>
    <row r="20" spans="1:25" x14ac:dyDescent="0.3">
      <c r="A20" s="25" t="s">
        <v>55</v>
      </c>
      <c r="B20" s="25" t="s">
        <v>66</v>
      </c>
      <c r="C20" s="26" t="s">
        <v>67</v>
      </c>
      <c r="D20" s="26">
        <v>2025</v>
      </c>
      <c r="E20" s="26" t="s">
        <v>45</v>
      </c>
      <c r="F20" s="27" t="s">
        <v>39</v>
      </c>
      <c r="G20" s="28">
        <v>0</v>
      </c>
      <c r="H20" s="29">
        <v>0</v>
      </c>
      <c r="I20" s="29">
        <v>173880</v>
      </c>
      <c r="J20" s="29">
        <v>68288</v>
      </c>
      <c r="K20" s="29">
        <v>0</v>
      </c>
      <c r="L20" s="29">
        <v>0</v>
      </c>
      <c r="M20" s="29">
        <v>0</v>
      </c>
      <c r="N20" s="28">
        <v>4505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246673</v>
      </c>
    </row>
    <row r="21" spans="1:25" x14ac:dyDescent="0.3">
      <c r="A21" s="25" t="s">
        <v>46</v>
      </c>
      <c r="B21" s="25" t="s">
        <v>68</v>
      </c>
      <c r="C21" s="26" t="s">
        <v>69</v>
      </c>
      <c r="D21" s="26">
        <v>2025</v>
      </c>
      <c r="E21" s="26" t="s">
        <v>70</v>
      </c>
      <c r="F21" s="27" t="s">
        <v>71</v>
      </c>
      <c r="G21" s="28">
        <v>71076</v>
      </c>
      <c r="H21" s="29">
        <v>169428</v>
      </c>
      <c r="I21" s="29">
        <v>147000</v>
      </c>
      <c r="J21" s="29">
        <v>18000</v>
      </c>
      <c r="K21" s="29">
        <v>0</v>
      </c>
      <c r="L21" s="29">
        <v>0</v>
      </c>
      <c r="M21" s="29">
        <v>0</v>
      </c>
      <c r="N21" s="28">
        <v>25000</v>
      </c>
      <c r="O21" s="30" t="s">
        <v>58</v>
      </c>
      <c r="P21" s="31">
        <v>0</v>
      </c>
      <c r="Q21" s="31">
        <v>1</v>
      </c>
      <c r="R21" s="31">
        <v>3</v>
      </c>
      <c r="S21" s="31">
        <v>12</v>
      </c>
      <c r="T21" s="31">
        <v>1</v>
      </c>
      <c r="U21" s="31">
        <v>0</v>
      </c>
      <c r="V21" s="31">
        <v>0</v>
      </c>
      <c r="W21" s="31">
        <v>0</v>
      </c>
      <c r="X21" s="32">
        <f t="shared" si="0"/>
        <v>17</v>
      </c>
      <c r="Y21" s="33">
        <f t="shared" si="1"/>
        <v>430504</v>
      </c>
    </row>
    <row r="22" spans="1:25" x14ac:dyDescent="0.3">
      <c r="A22" s="25" t="s">
        <v>55</v>
      </c>
      <c r="B22" s="25" t="s">
        <v>72</v>
      </c>
      <c r="C22" s="26" t="s">
        <v>73</v>
      </c>
      <c r="D22" s="26">
        <v>2025</v>
      </c>
      <c r="E22" s="26" t="s">
        <v>45</v>
      </c>
      <c r="F22" s="27" t="s">
        <v>39</v>
      </c>
      <c r="G22" s="28">
        <v>0</v>
      </c>
      <c r="H22" s="29">
        <v>0</v>
      </c>
      <c r="I22" s="29">
        <v>366625</v>
      </c>
      <c r="J22" s="29">
        <v>84824</v>
      </c>
      <c r="K22" s="29">
        <v>0</v>
      </c>
      <c r="L22" s="29">
        <v>0</v>
      </c>
      <c r="M22" s="29">
        <v>0</v>
      </c>
      <c r="N22" s="28">
        <v>32900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484349</v>
      </c>
    </row>
    <row r="23" spans="1:25" x14ac:dyDescent="0.3">
      <c r="A23" s="25" t="s">
        <v>74</v>
      </c>
      <c r="B23" s="25" t="s">
        <v>75</v>
      </c>
      <c r="C23" s="26" t="s">
        <v>76</v>
      </c>
      <c r="D23" s="26">
        <v>2025</v>
      </c>
      <c r="E23" s="26" t="s">
        <v>45</v>
      </c>
      <c r="F23" s="27" t="s">
        <v>39</v>
      </c>
      <c r="G23" s="28">
        <v>79523</v>
      </c>
      <c r="H23" s="29">
        <v>0</v>
      </c>
      <c r="I23" s="29">
        <v>44475</v>
      </c>
      <c r="J23" s="29">
        <v>0</v>
      </c>
      <c r="K23" s="29">
        <v>0</v>
      </c>
      <c r="L23" s="29">
        <v>0</v>
      </c>
      <c r="M23" s="29">
        <v>0</v>
      </c>
      <c r="N23" s="28">
        <v>8073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132071</v>
      </c>
    </row>
    <row r="24" spans="1:25" x14ac:dyDescent="0.3">
      <c r="A24" s="25" t="s">
        <v>74</v>
      </c>
      <c r="B24" s="25" t="s">
        <v>77</v>
      </c>
      <c r="C24" s="26" t="s">
        <v>78</v>
      </c>
      <c r="D24" s="26">
        <v>2025</v>
      </c>
      <c r="E24" s="26" t="s">
        <v>45</v>
      </c>
      <c r="F24" s="27" t="s">
        <v>39</v>
      </c>
      <c r="G24" s="28">
        <v>0</v>
      </c>
      <c r="H24" s="29">
        <v>45036</v>
      </c>
      <c r="I24" s="29">
        <v>40275</v>
      </c>
      <c r="J24" s="29">
        <v>0</v>
      </c>
      <c r="K24" s="29">
        <v>0</v>
      </c>
      <c r="L24" s="29">
        <v>0</v>
      </c>
      <c r="M24" s="29">
        <v>0</v>
      </c>
      <c r="N24" s="28">
        <v>8157</v>
      </c>
      <c r="O24" s="30" t="s">
        <v>58</v>
      </c>
      <c r="P24" s="31">
        <v>0</v>
      </c>
      <c r="Q24" s="31">
        <v>0</v>
      </c>
      <c r="R24" s="31">
        <v>0</v>
      </c>
      <c r="S24" s="31">
        <v>2</v>
      </c>
      <c r="T24" s="31">
        <v>2</v>
      </c>
      <c r="U24" s="31">
        <v>0</v>
      </c>
      <c r="V24" s="31">
        <v>0</v>
      </c>
      <c r="W24" s="31">
        <v>0</v>
      </c>
      <c r="X24" s="32">
        <f t="shared" si="0"/>
        <v>4</v>
      </c>
      <c r="Y24" s="33">
        <f t="shared" si="1"/>
        <v>93468</v>
      </c>
    </row>
    <row r="25" spans="1:25" x14ac:dyDescent="0.3">
      <c r="A25" s="25" t="s">
        <v>79</v>
      </c>
      <c r="B25" s="25" t="s">
        <v>80</v>
      </c>
      <c r="C25" s="26" t="s">
        <v>81</v>
      </c>
      <c r="D25" s="26">
        <v>2025</v>
      </c>
      <c r="E25" s="26" t="s">
        <v>70</v>
      </c>
      <c r="F25" s="27" t="s">
        <v>39</v>
      </c>
      <c r="G25" s="28">
        <v>0</v>
      </c>
      <c r="H25" s="29">
        <v>56436</v>
      </c>
      <c r="I25" s="29">
        <v>98715</v>
      </c>
      <c r="J25" s="29">
        <v>52636</v>
      </c>
      <c r="K25" s="29">
        <v>0</v>
      </c>
      <c r="L25" s="29">
        <v>0</v>
      </c>
      <c r="M25" s="29">
        <v>0</v>
      </c>
      <c r="N25" s="28">
        <v>13318</v>
      </c>
      <c r="O25" s="30" t="s">
        <v>58</v>
      </c>
      <c r="P25" s="31">
        <v>0</v>
      </c>
      <c r="Q25" s="31">
        <v>0</v>
      </c>
      <c r="R25" s="31">
        <v>0</v>
      </c>
      <c r="S25" s="31">
        <v>2</v>
      </c>
      <c r="T25" s="31">
        <v>2</v>
      </c>
      <c r="U25" s="31">
        <v>0</v>
      </c>
      <c r="V25" s="31">
        <v>0</v>
      </c>
      <c r="W25" s="31">
        <v>0</v>
      </c>
      <c r="X25" s="32">
        <f t="shared" si="0"/>
        <v>4</v>
      </c>
      <c r="Y25" s="33">
        <f t="shared" si="1"/>
        <v>221105</v>
      </c>
    </row>
    <row r="26" spans="1:25" x14ac:dyDescent="0.3">
      <c r="A26" s="25" t="s">
        <v>36</v>
      </c>
      <c r="B26" s="25" t="s">
        <v>82</v>
      </c>
      <c r="C26" s="26" t="s">
        <v>83</v>
      </c>
      <c r="D26" s="26">
        <v>2025</v>
      </c>
      <c r="E26" s="26" t="s">
        <v>84</v>
      </c>
      <c r="F26" s="27" t="s">
        <v>39</v>
      </c>
      <c r="G26" s="28">
        <v>0</v>
      </c>
      <c r="H26" s="29">
        <v>0</v>
      </c>
      <c r="I26" s="29">
        <v>286205</v>
      </c>
      <c r="J26" s="29">
        <v>0</v>
      </c>
      <c r="K26" s="29">
        <v>0</v>
      </c>
      <c r="L26" s="29">
        <v>0</v>
      </c>
      <c r="M26" s="29">
        <v>0</v>
      </c>
      <c r="N26" s="28">
        <v>21543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307748</v>
      </c>
    </row>
    <row r="27" spans="1:25" x14ac:dyDescent="0.3">
      <c r="A27" s="25" t="s">
        <v>85</v>
      </c>
      <c r="B27" s="25" t="s">
        <v>86</v>
      </c>
      <c r="C27" s="26" t="s">
        <v>87</v>
      </c>
      <c r="D27" s="26">
        <v>2025</v>
      </c>
      <c r="E27" s="26" t="s">
        <v>45</v>
      </c>
      <c r="F27" s="27" t="s">
        <v>39</v>
      </c>
      <c r="G27" s="28">
        <v>0</v>
      </c>
      <c r="H27" s="29">
        <v>109152</v>
      </c>
      <c r="I27" s="29">
        <v>75187</v>
      </c>
      <c r="J27" s="29">
        <v>0</v>
      </c>
      <c r="K27" s="29">
        <v>0</v>
      </c>
      <c r="L27" s="29">
        <v>0</v>
      </c>
      <c r="M27" s="29">
        <v>0</v>
      </c>
      <c r="N27" s="28">
        <v>16550</v>
      </c>
      <c r="O27" s="30" t="s">
        <v>58</v>
      </c>
      <c r="P27" s="31">
        <v>0</v>
      </c>
      <c r="Q27" s="31">
        <v>0</v>
      </c>
      <c r="R27" s="31">
        <v>6</v>
      </c>
      <c r="S27" s="31">
        <v>4</v>
      </c>
      <c r="T27" s="31">
        <v>0</v>
      </c>
      <c r="U27" s="31">
        <v>0</v>
      </c>
      <c r="V27" s="31">
        <v>0</v>
      </c>
      <c r="W27" s="31">
        <v>0</v>
      </c>
      <c r="X27" s="32">
        <f t="shared" si="0"/>
        <v>10</v>
      </c>
      <c r="Y27" s="33">
        <f t="shared" si="1"/>
        <v>200889</v>
      </c>
    </row>
    <row r="28" spans="1:25" x14ac:dyDescent="0.3">
      <c r="A28" s="25" t="s">
        <v>88</v>
      </c>
      <c r="B28" s="25" t="s">
        <v>89</v>
      </c>
      <c r="C28" s="26" t="s">
        <v>90</v>
      </c>
      <c r="D28" s="26">
        <v>2025</v>
      </c>
      <c r="E28" s="26" t="s">
        <v>45</v>
      </c>
      <c r="F28" s="27" t="s">
        <v>39</v>
      </c>
      <c r="G28" s="28">
        <v>0</v>
      </c>
      <c r="H28" s="29">
        <v>185124</v>
      </c>
      <c r="I28" s="29">
        <v>97000</v>
      </c>
      <c r="J28" s="29">
        <v>0</v>
      </c>
      <c r="K28" s="29">
        <v>2000</v>
      </c>
      <c r="L28" s="29">
        <v>0</v>
      </c>
      <c r="M28" s="29">
        <v>0</v>
      </c>
      <c r="N28" s="28">
        <v>3972</v>
      </c>
      <c r="O28" s="30" t="s">
        <v>58</v>
      </c>
      <c r="P28" s="31">
        <v>0</v>
      </c>
      <c r="Q28" s="31">
        <v>4</v>
      </c>
      <c r="R28" s="31">
        <v>10</v>
      </c>
      <c r="S28" s="31">
        <v>6</v>
      </c>
      <c r="T28" s="31">
        <v>0</v>
      </c>
      <c r="U28" s="31">
        <v>0</v>
      </c>
      <c r="V28" s="31">
        <v>0</v>
      </c>
      <c r="W28" s="31">
        <v>0</v>
      </c>
      <c r="X28" s="32">
        <f t="shared" si="0"/>
        <v>20</v>
      </c>
      <c r="Y28" s="33">
        <f t="shared" si="1"/>
        <v>288096</v>
      </c>
    </row>
    <row r="29" spans="1:25" x14ac:dyDescent="0.3">
      <c r="A29" s="25" t="s">
        <v>91</v>
      </c>
      <c r="B29" s="25" t="s">
        <v>92</v>
      </c>
      <c r="C29" s="26" t="s">
        <v>93</v>
      </c>
      <c r="D29" s="26">
        <v>2025</v>
      </c>
      <c r="E29" s="26" t="s">
        <v>45</v>
      </c>
      <c r="F29" s="27" t="s">
        <v>39</v>
      </c>
      <c r="G29" s="28">
        <v>0</v>
      </c>
      <c r="H29" s="29">
        <v>103728</v>
      </c>
      <c r="I29" s="29">
        <v>56248</v>
      </c>
      <c r="J29" s="29">
        <v>0</v>
      </c>
      <c r="K29" s="29">
        <v>0</v>
      </c>
      <c r="L29" s="29">
        <v>0</v>
      </c>
      <c r="M29" s="29">
        <v>0</v>
      </c>
      <c r="N29" s="28">
        <v>10150</v>
      </c>
      <c r="O29" s="30" t="s">
        <v>58</v>
      </c>
      <c r="P29" s="31">
        <v>12</v>
      </c>
      <c r="Q29" s="31">
        <v>0</v>
      </c>
      <c r="R29" s="31">
        <v>4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2">
        <f t="shared" si="0"/>
        <v>16</v>
      </c>
      <c r="Y29" s="33">
        <f t="shared" si="1"/>
        <v>170126</v>
      </c>
    </row>
    <row r="30" spans="1:25" x14ac:dyDescent="0.3">
      <c r="A30" s="25" t="s">
        <v>94</v>
      </c>
      <c r="B30" s="25" t="s">
        <v>95</v>
      </c>
      <c r="C30" s="26" t="s">
        <v>96</v>
      </c>
      <c r="D30" s="26">
        <v>2025</v>
      </c>
      <c r="E30" s="26" t="s">
        <v>45</v>
      </c>
      <c r="F30" s="27" t="s">
        <v>39</v>
      </c>
      <c r="G30" s="28">
        <v>0</v>
      </c>
      <c r="H30" s="29">
        <v>145680</v>
      </c>
      <c r="I30" s="29">
        <v>87876</v>
      </c>
      <c r="J30" s="29">
        <v>0</v>
      </c>
      <c r="K30" s="29">
        <v>0</v>
      </c>
      <c r="L30" s="29">
        <v>0</v>
      </c>
      <c r="M30" s="29">
        <v>0</v>
      </c>
      <c r="N30" s="28">
        <v>21000</v>
      </c>
      <c r="O30" s="30" t="s">
        <v>58</v>
      </c>
      <c r="P30" s="31">
        <v>0</v>
      </c>
      <c r="Q30" s="31">
        <v>0</v>
      </c>
      <c r="R30" s="31">
        <v>13</v>
      </c>
      <c r="S30" s="31">
        <v>2</v>
      </c>
      <c r="T30" s="31">
        <v>1</v>
      </c>
      <c r="U30" s="31">
        <v>0</v>
      </c>
      <c r="V30" s="31">
        <v>0</v>
      </c>
      <c r="W30" s="31">
        <v>0</v>
      </c>
      <c r="X30" s="32">
        <f t="shared" si="0"/>
        <v>16</v>
      </c>
      <c r="Y30" s="33">
        <f t="shared" si="1"/>
        <v>254556</v>
      </c>
    </row>
    <row r="31" spans="1:25" x14ac:dyDescent="0.3">
      <c r="A31" s="25" t="s">
        <v>97</v>
      </c>
      <c r="B31" s="25" t="s">
        <v>98</v>
      </c>
      <c r="C31" s="26" t="s">
        <v>99</v>
      </c>
      <c r="D31" s="26">
        <v>2025</v>
      </c>
      <c r="E31" s="26" t="s">
        <v>45</v>
      </c>
      <c r="F31" s="27" t="s">
        <v>39</v>
      </c>
      <c r="G31" s="28">
        <v>0</v>
      </c>
      <c r="H31" s="29">
        <v>72204</v>
      </c>
      <c r="I31" s="29">
        <v>60000</v>
      </c>
      <c r="J31" s="29">
        <v>0</v>
      </c>
      <c r="K31" s="29">
        <v>0</v>
      </c>
      <c r="L31" s="29">
        <v>0</v>
      </c>
      <c r="M31" s="29">
        <v>0</v>
      </c>
      <c r="N31" s="28">
        <v>7512</v>
      </c>
      <c r="O31" s="30" t="s">
        <v>58</v>
      </c>
      <c r="P31" s="31">
        <v>1</v>
      </c>
      <c r="Q31" s="31">
        <v>0</v>
      </c>
      <c r="R31" s="31">
        <v>4</v>
      </c>
      <c r="S31" s="31">
        <v>3</v>
      </c>
      <c r="T31" s="31">
        <v>0</v>
      </c>
      <c r="U31" s="31">
        <v>0</v>
      </c>
      <c r="V31" s="31">
        <v>0</v>
      </c>
      <c r="W31" s="31">
        <v>0</v>
      </c>
      <c r="X31" s="32">
        <f t="shared" si="0"/>
        <v>8</v>
      </c>
      <c r="Y31" s="33">
        <f t="shared" si="1"/>
        <v>139716</v>
      </c>
    </row>
    <row r="32" spans="1:25" x14ac:dyDescent="0.3">
      <c r="A32" s="25" t="s">
        <v>100</v>
      </c>
      <c r="B32" s="25" t="s">
        <v>101</v>
      </c>
      <c r="C32" s="26" t="s">
        <v>102</v>
      </c>
      <c r="D32" s="26">
        <v>2025</v>
      </c>
      <c r="E32" s="26" t="s">
        <v>70</v>
      </c>
      <c r="F32" s="27" t="s">
        <v>39</v>
      </c>
      <c r="G32" s="28">
        <v>0</v>
      </c>
      <c r="H32" s="29">
        <v>109608</v>
      </c>
      <c r="I32" s="29">
        <v>30000</v>
      </c>
      <c r="J32" s="29">
        <v>568</v>
      </c>
      <c r="K32" s="29">
        <v>0</v>
      </c>
      <c r="L32" s="29">
        <v>0</v>
      </c>
      <c r="M32" s="29">
        <v>0</v>
      </c>
      <c r="N32" s="28">
        <v>9100</v>
      </c>
      <c r="O32" s="30" t="s">
        <v>58</v>
      </c>
      <c r="P32" s="31">
        <v>2</v>
      </c>
      <c r="Q32" s="31">
        <v>0</v>
      </c>
      <c r="R32" s="31">
        <v>0</v>
      </c>
      <c r="S32" s="31">
        <v>8</v>
      </c>
      <c r="T32" s="31">
        <v>1</v>
      </c>
      <c r="U32" s="31">
        <v>0</v>
      </c>
      <c r="V32" s="31">
        <v>0</v>
      </c>
      <c r="W32" s="31">
        <v>0</v>
      </c>
      <c r="X32" s="32">
        <f t="shared" si="0"/>
        <v>11</v>
      </c>
      <c r="Y32" s="33">
        <f t="shared" si="1"/>
        <v>149276</v>
      </c>
    </row>
    <row r="33" spans="1:25" x14ac:dyDescent="0.3">
      <c r="A33" s="25" t="s">
        <v>97</v>
      </c>
      <c r="B33" s="25" t="s">
        <v>103</v>
      </c>
      <c r="C33" s="26" t="s">
        <v>104</v>
      </c>
      <c r="D33" s="26">
        <v>2025</v>
      </c>
      <c r="E33" s="26" t="s">
        <v>45</v>
      </c>
      <c r="F33" s="27" t="s">
        <v>39</v>
      </c>
      <c r="G33" s="28">
        <v>0</v>
      </c>
      <c r="H33" s="29">
        <v>0</v>
      </c>
      <c r="I33" s="29">
        <v>120000</v>
      </c>
      <c r="J33" s="29">
        <v>262440</v>
      </c>
      <c r="K33" s="29">
        <v>2000</v>
      </c>
      <c r="L33" s="29">
        <v>0</v>
      </c>
      <c r="M33" s="29">
        <v>0</v>
      </c>
      <c r="N33" s="28">
        <v>33300</v>
      </c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417740</v>
      </c>
    </row>
    <row r="34" spans="1:25" x14ac:dyDescent="0.3">
      <c r="A34" s="25" t="s">
        <v>79</v>
      </c>
      <c r="B34" s="25" t="s">
        <v>105</v>
      </c>
      <c r="C34" s="26" t="s">
        <v>106</v>
      </c>
      <c r="D34" s="26">
        <v>2025</v>
      </c>
      <c r="E34" s="26" t="s">
        <v>45</v>
      </c>
      <c r="F34" s="27" t="s">
        <v>71</v>
      </c>
      <c r="G34" s="28">
        <v>0</v>
      </c>
      <c r="H34" s="29">
        <v>128592</v>
      </c>
      <c r="I34" s="29">
        <v>81873</v>
      </c>
      <c r="J34" s="29">
        <v>0</v>
      </c>
      <c r="K34" s="29">
        <v>1000</v>
      </c>
      <c r="L34" s="29">
        <v>0</v>
      </c>
      <c r="M34" s="29">
        <v>19588</v>
      </c>
      <c r="N34" s="28">
        <v>18000</v>
      </c>
      <c r="O34" s="30" t="s">
        <v>58</v>
      </c>
      <c r="P34" s="31">
        <v>0</v>
      </c>
      <c r="Q34" s="31">
        <v>0</v>
      </c>
      <c r="R34" s="31">
        <v>0</v>
      </c>
      <c r="S34" s="31">
        <v>8</v>
      </c>
      <c r="T34" s="31">
        <v>4</v>
      </c>
      <c r="U34" s="31">
        <v>0</v>
      </c>
      <c r="V34" s="31">
        <v>0</v>
      </c>
      <c r="W34" s="31">
        <v>0</v>
      </c>
      <c r="X34" s="32">
        <f t="shared" si="0"/>
        <v>12</v>
      </c>
      <c r="Y34" s="33">
        <f t="shared" si="1"/>
        <v>249053</v>
      </c>
    </row>
    <row r="35" spans="1:25" x14ac:dyDescent="0.3">
      <c r="A35" s="25"/>
      <c r="B35" s="25"/>
      <c r="C35" s="26"/>
      <c r="D35" s="26"/>
      <c r="E35" s="26"/>
      <c r="F35" s="27" t="s">
        <v>39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39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39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39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39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39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39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39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39</v>
      </c>
      <c r="G43" s="28"/>
      <c r="H43" s="29"/>
      <c r="I43" s="29"/>
      <c r="J43" s="29"/>
      <c r="K43" s="29"/>
      <c r="L43" s="29"/>
      <c r="M43" s="29"/>
      <c r="N43" s="28"/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39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</sheetData>
  <autoFilter ref="A10:Y10" xr:uid="{AE5940A3-24C0-4D2B-BE26-7CF914F69BBB}"/>
  <conditionalFormatting sqref="D11:D44">
    <cfRule type="expression" dxfId="2" priority="1">
      <formula>OR($D11&gt;2025,AND($D11&lt;2025,$D11&lt;&gt;""))</formula>
    </cfRule>
  </conditionalFormatting>
  <conditionalFormatting sqref="Y11:Y4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4" xr:uid="{88E4938E-655C-4714-AD1E-CCE85CD64274}">
      <formula1>"DV, YHDP"</formula1>
    </dataValidation>
    <dataValidation type="list" allowBlank="1" showInputMessage="1" showErrorMessage="1" sqref="O11:O44" xr:uid="{00DA6A4D-787D-40B4-A705-E6F6C38FC9BC}">
      <formula1>"FMR, Actual Rent"</formula1>
    </dataValidation>
    <dataValidation type="list" allowBlank="1" showInputMessage="1" showErrorMessage="1" sqref="E11:E44" xr:uid="{42E4BA7B-B333-4D3D-B0BC-35337052768D}">
      <formula1>"PH, TH, Joint TH &amp; PH-RRH, HMIS, SSO, TRA, PRA, SRA, S+C/SRO"</formula1>
    </dataValidation>
    <dataValidation allowBlank="1" showErrorMessage="1" sqref="A10:Y10" xr:uid="{21FEBBE7-2625-4844-81FC-2ED998FB066C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2024-06-13T16:08:39Z</dcterms:created>
  <dcterms:modified xsi:type="dcterms:W3CDTF">2024-06-13T19:47:27Z</dcterms:modified>
</cp:coreProperties>
</file>