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F442AC1A-3ABA-4D55-8A84-E691903C6901}" xr6:coauthVersionLast="47" xr6:coauthVersionMax="47" xr10:uidLastSave="{00000000-0000-0000-0000-000000000000}"/>
  <bookViews>
    <workbookView xWindow="1536" yWindow="1536" windowWidth="23220" windowHeight="12720" xr2:uid="{FC8BC7EA-1601-48E1-91FF-FB07F18F07C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<sst xmlns="http://schemas.openxmlformats.org/spreadsheetml/2006/main" count="98" uniqueCount="64">
  <si>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</si>
  <si>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</si>
  <si>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</si>
  <si>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</si>
  <si>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</si>
  <si>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</si>
  <si>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</si>
  <si>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</si>
  <si>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</si>
  <si>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</si>
  <si>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</si>
  <si>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</si>
  <si>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</si>
  <si>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</si>
  <si>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</si>
  <si>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</si>
  <si>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</si>
  <si>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</si>
  <si>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</si>
  <si>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</si>
  <si>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</si>
  <si>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</si>
  <si>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</si>
  <si>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</si>
  <si>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</si>
  <si>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</si>
  <si>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</si>
  <si>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</si>
  <si>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</si>
  <si>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</si>
  <si>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</si>
  <si>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</si>
  <si>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</si>
  <si>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</si>
  <si>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</si>
  <si>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HI-500</t>
  </si>
  <si>
    <t>Ka Mana O Na Helu</t>
  </si>
  <si>
    <t>HMIS $141,205 FY2023</t>
  </si>
  <si>
    <t>HI0003L9C002315</t>
  </si>
  <si>
    <t/>
  </si>
  <si>
    <t>Honolulu</t>
  </si>
  <si>
    <t>Hawaii Balance of State CoC</t>
  </si>
  <si>
    <t>Hope Services Hawaii, Inc.</t>
  </si>
  <si>
    <t>Kukui Renewal FY2023</t>
  </si>
  <si>
    <t>HI0010L9C002316</t>
  </si>
  <si>
    <t>PH</t>
  </si>
  <si>
    <t>FMR</t>
  </si>
  <si>
    <t>Steadfast Housing Development Corporation</t>
  </si>
  <si>
    <t>Kulalani Group Homes 2023</t>
  </si>
  <si>
    <t>HI0011L9C002316</t>
  </si>
  <si>
    <t>2023 PH Eha</t>
  </si>
  <si>
    <t>HI0039L9C002315</t>
  </si>
  <si>
    <t>Family LIfe Center, Inc.</t>
  </si>
  <si>
    <t>FLC Ohana One FY2023</t>
  </si>
  <si>
    <t>HI0044L9C002309</t>
  </si>
  <si>
    <t>Hawaii Island Home for Recovery, Inc.</t>
  </si>
  <si>
    <t>HIHR PH1 FY2023</t>
  </si>
  <si>
    <t>HI0059L9C002312</t>
  </si>
  <si>
    <t>HOPE Rapid Re-housing Renewal Project FY2023</t>
  </si>
  <si>
    <t>HI0079L9C002307</t>
  </si>
  <si>
    <t>HMIS $38,039 FY2023</t>
  </si>
  <si>
    <t>HI0104L9C002304</t>
  </si>
  <si>
    <t>Hale Kulike PSH FY2023</t>
  </si>
  <si>
    <t>HI0129L9C002302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</si>
</sst>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AF67-486F-4EAE-AA47-D3E1DD28B266}">
  <sheetPr codeName="Sheet40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3257149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138114</v>
      </c>
      <c r="L11" s="29">
        <v>0</v>
      </c>
      <c r="M11" s="29">
        <v>0</v>
      </c>
      <c r="N11" s="28">
        <v>3091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9" si="0">SUM(P11:W11)</f>
        <v>0</v>
      </c>
      <c r="Y11" s="33">
        <f t="shared" ref="Y11:Y29" si="1">SUM(G11:N11)</f>
        <v>141205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711900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46</v>
      </c>
      <c r="P12" s="31">
        <v>0</v>
      </c>
      <c r="Q12" s="31">
        <v>35</v>
      </c>
      <c r="R12" s="31">
        <v>7</v>
      </c>
      <c r="S12" s="31">
        <v>1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44</v>
      </c>
      <c r="Y12" s="33">
        <f t="shared" si="1"/>
        <v>711900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0</v>
      </c>
      <c r="I13" s="29">
        <v>0</v>
      </c>
      <c r="J13" s="29">
        <v>55845</v>
      </c>
      <c r="K13" s="29">
        <v>0</v>
      </c>
      <c r="L13" s="29">
        <v>0</v>
      </c>
      <c r="M13" s="29">
        <v>0</v>
      </c>
      <c r="N13" s="28">
        <v>200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56045</v>
      </c>
    </row>
    <row r="14" spans="1:25" x14ac:dyDescent="0.3">
      <c r="A14" s="25" t="s">
        <v>47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231264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9068</v>
      </c>
      <c r="O14" s="30" t="s">
        <v>46</v>
      </c>
      <c r="P14" s="31">
        <v>0</v>
      </c>
      <c r="Q14" s="31">
        <v>0</v>
      </c>
      <c r="R14" s="31">
        <v>12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12</v>
      </c>
      <c r="Y14" s="33">
        <f t="shared" si="1"/>
        <v>240332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994728</v>
      </c>
      <c r="I15" s="29">
        <v>0</v>
      </c>
      <c r="J15" s="29">
        <v>0</v>
      </c>
      <c r="K15" s="29">
        <v>8866</v>
      </c>
      <c r="L15" s="29">
        <v>0</v>
      </c>
      <c r="M15" s="29">
        <v>0</v>
      </c>
      <c r="N15" s="28">
        <v>36923</v>
      </c>
      <c r="O15" s="30" t="s">
        <v>46</v>
      </c>
      <c r="P15" s="31">
        <v>0</v>
      </c>
      <c r="Q15" s="31">
        <v>10</v>
      </c>
      <c r="R15" s="31">
        <v>26</v>
      </c>
      <c r="S15" s="31">
        <v>13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49</v>
      </c>
      <c r="Y15" s="33">
        <f t="shared" si="1"/>
        <v>1040517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45</v>
      </c>
      <c r="F16" s="27" t="s">
        <v>39</v>
      </c>
      <c r="G16" s="28">
        <v>169974</v>
      </c>
      <c r="H16" s="29">
        <v>0</v>
      </c>
      <c r="I16" s="29">
        <v>236963</v>
      </c>
      <c r="J16" s="29">
        <v>236303</v>
      </c>
      <c r="K16" s="29">
        <v>71860</v>
      </c>
      <c r="L16" s="29">
        <v>7000</v>
      </c>
      <c r="M16" s="29">
        <v>0</v>
      </c>
      <c r="N16" s="28">
        <v>65000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787100</v>
      </c>
    </row>
    <row r="17" spans="1:25" x14ac:dyDescent="0.3">
      <c r="A17" s="25" t="s">
        <v>42</v>
      </c>
      <c r="B17" s="25" t="s">
        <v>58</v>
      </c>
      <c r="C17" s="26" t="s">
        <v>59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83808</v>
      </c>
      <c r="I17" s="29">
        <v>13986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 t="s">
        <v>46</v>
      </c>
      <c r="P17" s="31">
        <v>0</v>
      </c>
      <c r="Q17" s="31">
        <v>1</v>
      </c>
      <c r="R17" s="31">
        <v>0</v>
      </c>
      <c r="S17" s="31">
        <v>3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4</v>
      </c>
      <c r="Y17" s="33">
        <f t="shared" si="1"/>
        <v>97794</v>
      </c>
    </row>
    <row r="18" spans="1:25" x14ac:dyDescent="0.3">
      <c r="A18" s="25" t="s">
        <v>36</v>
      </c>
      <c r="B18" s="25" t="s">
        <v>60</v>
      </c>
      <c r="C18" s="26" t="s">
        <v>61</v>
      </c>
      <c r="D18" s="26">
        <v>2025</v>
      </c>
      <c r="E18" s="26" t="s">
        <v>20</v>
      </c>
      <c r="F18" s="27" t="s">
        <v>39</v>
      </c>
      <c r="G18" s="28">
        <v>0</v>
      </c>
      <c r="H18" s="29">
        <v>0</v>
      </c>
      <c r="I18" s="29">
        <v>0</v>
      </c>
      <c r="J18" s="29">
        <v>0</v>
      </c>
      <c r="K18" s="29">
        <v>38039</v>
      </c>
      <c r="L18" s="29">
        <v>0</v>
      </c>
      <c r="M18" s="29">
        <v>0</v>
      </c>
      <c r="N18" s="28">
        <v>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38039</v>
      </c>
    </row>
    <row r="19" spans="1:25" x14ac:dyDescent="0.3">
      <c r="A19" s="25" t="s">
        <v>42</v>
      </c>
      <c r="B19" s="25" t="s">
        <v>62</v>
      </c>
      <c r="C19" s="26" t="s">
        <v>63</v>
      </c>
      <c r="D19" s="26">
        <v>2025</v>
      </c>
      <c r="E19" s="26" t="s">
        <v>45</v>
      </c>
      <c r="F19" s="27" t="s">
        <v>39</v>
      </c>
      <c r="G19" s="28">
        <v>0</v>
      </c>
      <c r="H19" s="29">
        <v>0</v>
      </c>
      <c r="I19" s="29">
        <v>108827</v>
      </c>
      <c r="J19" s="29">
        <v>35390</v>
      </c>
      <c r="K19" s="29">
        <v>0</v>
      </c>
      <c r="L19" s="29">
        <v>0</v>
      </c>
      <c r="M19" s="29">
        <v>0</v>
      </c>
      <c r="N19" s="28">
        <v>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144217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</sheetData>
  <autoFilter ref="A10:Y10" xr:uid="{B05CAF67-486F-4EAE-AA47-D3E1DD28B266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" xr:uid="{FD77A1A6-2932-4AF2-8C3E-3AC92D7F179A}">
      <formula1>"FMR, Actual Rent"</formula1>
    </dataValidation>
    <dataValidation type="list" allowBlank="1" showInputMessage="1" showErrorMessage="1" sqref="F11:F29" xr:uid="{08CF2714-6697-4DA9-A857-23FECC4DEA3D}">
      <formula1>"DV, YHDP"</formula1>
    </dataValidation>
    <dataValidation type="list" allowBlank="1" showInputMessage="1" showErrorMessage="1" sqref="E11:E29" xr:uid="{5F2D8E01-EAA9-4D27-B252-14EEAE2283D8}">
      <formula1>"PH, TH, Joint TH &amp; PH-RRH, HMIS, SSO, TRA, PRA, SRA, S+C/SRO"</formula1>
    </dataValidation>
    <dataValidation allowBlank="1" showErrorMessage="1" sqref="A10:Y10" xr:uid="{C67CB321-A2A9-4774-ADDF-D7F145A2535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2024-08-01T18:27:43Z</dcterms:created>
  <dcterms:modified xsi:type="dcterms:W3CDTF">2024-08-01T18:52:56Z</dcterms:modified>
</cp:coreProperties>
</file>