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FL-600\"/>
    </mc:Choice>
  </mc:AlternateContent>
  <xr:revisionPtr revIDLastSave="0" documentId="13_ncr:1_{3D03A524-F1A2-4D80-AE73-8052D88F3F61}" xr6:coauthVersionLast="47" xr6:coauthVersionMax="47" xr10:uidLastSave="{00000000-0000-0000-0000-000000000000}"/>
  <bookViews>
    <workbookView xWindow="10440" yWindow="5808" windowWidth="29436" windowHeight="16176" xr2:uid="{5670A048-2923-46DF-A280-59DB5C3F1EB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1" i="1" l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<sst xmlns="http://schemas.openxmlformats.org/spreadsheetml/2006/main" count="171" uniqueCount="87">
  <si>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</si>
  <si>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</si>
  <si>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</si>
  <si>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</si>
  <si>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</si>
  <si>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</si>
  <si>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</si>
  <si>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</si>
  <si>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</si>
  <si>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</si>
  <si>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</si>
  <si>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</si>
  <si>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</si>
  <si>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</si>
  <si>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</si>
  <si>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</si>
  <si>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</si>
  <si>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</si>
  <si>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</si>
  <si>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</si>
  <si>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</si>
  <si>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</si>
  <si>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</si>
  <si>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</si>
  <si>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</si>
  <si>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</si>
  <si>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</si>
  <si>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</si>
  <si>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</si>
  <si>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</si>
  <si>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</si>
  <si>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</si>
  <si>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</si>
  <si>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</si>
  <si>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</si>
  <si>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FL-601</t>
  </si>
  <si>
    <t>Broward County, Florida</t>
  </si>
  <si>
    <t>Samaritan 2008 2023</t>
  </si>
  <si>
    <t>FL0245L4D012314</t>
  </si>
  <si>
    <t>PH</t>
  </si>
  <si>
    <t/>
  </si>
  <si>
    <t>Miami</t>
  </si>
  <si>
    <t>Ft Lauderdale/Broward County CoC</t>
  </si>
  <si>
    <t>Volunteers of America of Florida, Inc.</t>
  </si>
  <si>
    <t>Broward I</t>
  </si>
  <si>
    <t>FL0247L4D012316</t>
  </si>
  <si>
    <t>Broward II 2023</t>
  </si>
  <si>
    <t>FL0248L4D012316</t>
  </si>
  <si>
    <t>FMR</t>
  </si>
  <si>
    <t>Chalet Apartments 2023</t>
  </si>
  <si>
    <t>FL0249L4D012316</t>
  </si>
  <si>
    <t>S+C 74 Unit HHOPE Chronic Homeless Initiative 2023</t>
  </si>
  <si>
    <t>FL0251L4D012316</t>
  </si>
  <si>
    <t>New Hart 2023</t>
  </si>
  <si>
    <t>FL0254L4D012316</t>
  </si>
  <si>
    <t>Actual Rent</t>
  </si>
  <si>
    <t>S+C Permanent Housing 29 Unit 2023</t>
  </si>
  <si>
    <t>FL0257L4D012316</t>
  </si>
  <si>
    <t>S+C Permanent Housing 88 Units 2023</t>
  </si>
  <si>
    <t>FL0258L4D012316</t>
  </si>
  <si>
    <t>Broward County Housing Authority</t>
  </si>
  <si>
    <t>BCHA 100 Units S+C Project Application</t>
  </si>
  <si>
    <t>FL0259L4D012316</t>
  </si>
  <si>
    <t>Hart &amp; Home FY 23</t>
  </si>
  <si>
    <t>FL0364L4D012314</t>
  </si>
  <si>
    <t>S+C Permanent Housing 16 Units 2023</t>
  </si>
  <si>
    <t>FL0366L4D012314</t>
  </si>
  <si>
    <t>S+C Permanent Housing 18 Unit 2023</t>
  </si>
  <si>
    <t>FL0401L4D012313</t>
  </si>
  <si>
    <t>HMIS 2022</t>
  </si>
  <si>
    <t>FL0465L4D012311</t>
  </si>
  <si>
    <t>Broward Partnership Housing III 2023</t>
  </si>
  <si>
    <t>FL0477L4D012310</t>
  </si>
  <si>
    <t>HOPE 4 Families Rapid Re-Housing 2023</t>
  </si>
  <si>
    <t>FL0498L4D012310</t>
  </si>
  <si>
    <t>S+C Permanent Housing 25 Units 2023</t>
  </si>
  <si>
    <t>FL0534L4D012309</t>
  </si>
  <si>
    <t>Broward IV (Samaritan Expansion) 2023</t>
  </si>
  <si>
    <t>FL0535L4D012309</t>
  </si>
  <si>
    <t>Broward Partnership Housing IV 2023</t>
  </si>
  <si>
    <t>FL0668L4D012307</t>
  </si>
  <si>
    <t>ROP2-Rapid Re-Housing Leasing Assistance 2023</t>
  </si>
  <si>
    <t>FL0705L4D012306</t>
  </si>
  <si>
    <t>SHIELD Housing Project 2023</t>
  </si>
  <si>
    <t>FL0714L4D012305</t>
  </si>
  <si>
    <t>Broward Partnership Housing V 2023</t>
  </si>
  <si>
    <t>FL0715L4D012305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</si>
</sst>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D500-24A2-4DED-802F-CA77AE5DA0C1}">
  <sheetPr codeName="Sheet89">
    <pageSetUpPr fitToPage="1"/>
  </sheetPr>
  <dimension ref="A1:DF4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12952037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0</v>
      </c>
      <c r="J11" s="29">
        <v>346154</v>
      </c>
      <c r="K11" s="29">
        <v>0</v>
      </c>
      <c r="L11" s="29">
        <v>0</v>
      </c>
      <c r="M11" s="29">
        <v>0</v>
      </c>
      <c r="N11" s="28">
        <v>28431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1" si="0">SUM(P11:W11)</f>
        <v>0</v>
      </c>
      <c r="Y11" s="33">
        <f t="shared" ref="Y11:Y41" si="1">SUM(G11:N11)</f>
        <v>374585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386097</v>
      </c>
      <c r="H12" s="29">
        <v>0</v>
      </c>
      <c r="I12" s="29">
        <v>86242</v>
      </c>
      <c r="J12" s="29">
        <v>23380</v>
      </c>
      <c r="K12" s="29">
        <v>0</v>
      </c>
      <c r="L12" s="29">
        <v>0</v>
      </c>
      <c r="M12" s="29">
        <v>0</v>
      </c>
      <c r="N12" s="28">
        <v>23098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518817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975120</v>
      </c>
      <c r="I13" s="29">
        <v>204070</v>
      </c>
      <c r="J13" s="29">
        <v>0</v>
      </c>
      <c r="K13" s="29">
        <v>0</v>
      </c>
      <c r="L13" s="29">
        <v>0</v>
      </c>
      <c r="M13" s="29">
        <v>0</v>
      </c>
      <c r="N13" s="28">
        <v>101232</v>
      </c>
      <c r="O13" s="30" t="s">
        <v>48</v>
      </c>
      <c r="P13" s="31">
        <v>0</v>
      </c>
      <c r="Q13" s="31">
        <v>0</v>
      </c>
      <c r="R13" s="31">
        <v>37</v>
      </c>
      <c r="S13" s="31">
        <v>6</v>
      </c>
      <c r="T13" s="31">
        <v>6</v>
      </c>
      <c r="U13" s="31">
        <v>0</v>
      </c>
      <c r="V13" s="31">
        <v>0</v>
      </c>
      <c r="W13" s="31">
        <v>0</v>
      </c>
      <c r="X13" s="32">
        <f t="shared" si="0"/>
        <v>49</v>
      </c>
      <c r="Y13" s="33">
        <f t="shared" si="1"/>
        <v>1280422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212105</v>
      </c>
      <c r="J14" s="29">
        <v>0</v>
      </c>
      <c r="K14" s="29">
        <v>0</v>
      </c>
      <c r="L14" s="29">
        <v>0</v>
      </c>
      <c r="M14" s="29">
        <v>0</v>
      </c>
      <c r="N14" s="28">
        <v>14847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226952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1231212</v>
      </c>
      <c r="I15" s="29">
        <v>0</v>
      </c>
      <c r="J15" s="29">
        <v>0</v>
      </c>
      <c r="K15" s="29">
        <v>3492</v>
      </c>
      <c r="L15" s="29">
        <v>0</v>
      </c>
      <c r="M15" s="29">
        <v>0</v>
      </c>
      <c r="N15" s="28">
        <v>100102</v>
      </c>
      <c r="O15" s="30" t="s">
        <v>48</v>
      </c>
      <c r="P15" s="31">
        <v>7</v>
      </c>
      <c r="Q15" s="31">
        <v>9</v>
      </c>
      <c r="R15" s="31">
        <v>52</v>
      </c>
      <c r="S15" s="31">
        <v>2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71</v>
      </c>
      <c r="Y15" s="33">
        <f t="shared" si="1"/>
        <v>1334806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378720</v>
      </c>
      <c r="I16" s="29">
        <v>80376</v>
      </c>
      <c r="J16" s="29">
        <v>0</v>
      </c>
      <c r="K16" s="29">
        <v>0</v>
      </c>
      <c r="L16" s="29">
        <v>0</v>
      </c>
      <c r="M16" s="29">
        <v>0</v>
      </c>
      <c r="N16" s="28">
        <v>38782</v>
      </c>
      <c r="O16" s="30" t="s">
        <v>55</v>
      </c>
      <c r="P16" s="31">
        <v>0</v>
      </c>
      <c r="Q16" s="31">
        <v>1</v>
      </c>
      <c r="R16" s="31">
        <v>3</v>
      </c>
      <c r="S16" s="31">
        <v>14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18</v>
      </c>
      <c r="Y16" s="33">
        <f t="shared" si="1"/>
        <v>497878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526608</v>
      </c>
      <c r="I17" s="29">
        <v>0</v>
      </c>
      <c r="J17" s="29">
        <v>0</v>
      </c>
      <c r="K17" s="29">
        <v>4484</v>
      </c>
      <c r="L17" s="29">
        <v>0</v>
      </c>
      <c r="M17" s="29">
        <v>0</v>
      </c>
      <c r="N17" s="28">
        <v>40225</v>
      </c>
      <c r="O17" s="30" t="s">
        <v>48</v>
      </c>
      <c r="P17" s="31">
        <v>4</v>
      </c>
      <c r="Q17" s="31">
        <v>1</v>
      </c>
      <c r="R17" s="31">
        <v>20</v>
      </c>
      <c r="S17" s="31">
        <v>2</v>
      </c>
      <c r="T17" s="31">
        <v>2</v>
      </c>
      <c r="U17" s="31">
        <v>0</v>
      </c>
      <c r="V17" s="31">
        <v>0</v>
      </c>
      <c r="W17" s="31">
        <v>0</v>
      </c>
      <c r="X17" s="32">
        <f t="shared" si="0"/>
        <v>29</v>
      </c>
      <c r="Y17" s="33">
        <f t="shared" si="1"/>
        <v>571317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1291368</v>
      </c>
      <c r="I18" s="29">
        <v>0</v>
      </c>
      <c r="J18" s="29">
        <v>0</v>
      </c>
      <c r="K18" s="29">
        <v>2643</v>
      </c>
      <c r="L18" s="29">
        <v>0</v>
      </c>
      <c r="M18" s="29">
        <v>0</v>
      </c>
      <c r="N18" s="28">
        <v>107226</v>
      </c>
      <c r="O18" s="30" t="s">
        <v>48</v>
      </c>
      <c r="P18" s="31">
        <v>0</v>
      </c>
      <c r="Q18" s="31">
        <v>14</v>
      </c>
      <c r="R18" s="31">
        <v>39</v>
      </c>
      <c r="S18" s="31">
        <v>6</v>
      </c>
      <c r="T18" s="31">
        <v>4</v>
      </c>
      <c r="U18" s="31">
        <v>3</v>
      </c>
      <c r="V18" s="31">
        <v>0</v>
      </c>
      <c r="W18" s="31">
        <v>0</v>
      </c>
      <c r="X18" s="32">
        <f t="shared" si="0"/>
        <v>66</v>
      </c>
      <c r="Y18" s="33">
        <f t="shared" si="1"/>
        <v>1401237</v>
      </c>
    </row>
    <row r="19" spans="1:25" x14ac:dyDescent="0.3">
      <c r="A19" s="25" t="s">
        <v>60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1360020</v>
      </c>
      <c r="I19" s="29">
        <v>0</v>
      </c>
      <c r="J19" s="29">
        <v>0</v>
      </c>
      <c r="K19" s="29">
        <v>4923</v>
      </c>
      <c r="L19" s="29">
        <v>546</v>
      </c>
      <c r="M19" s="29">
        <v>0</v>
      </c>
      <c r="N19" s="28">
        <v>110698</v>
      </c>
      <c r="O19" s="30" t="s">
        <v>48</v>
      </c>
      <c r="P19" s="31">
        <v>1</v>
      </c>
      <c r="Q19" s="31">
        <v>0</v>
      </c>
      <c r="R19" s="31">
        <v>50</v>
      </c>
      <c r="S19" s="31">
        <v>18</v>
      </c>
      <c r="T19" s="31">
        <v>2</v>
      </c>
      <c r="U19" s="31">
        <v>0</v>
      </c>
      <c r="V19" s="31">
        <v>0</v>
      </c>
      <c r="W19" s="31">
        <v>0</v>
      </c>
      <c r="X19" s="32">
        <f t="shared" si="0"/>
        <v>71</v>
      </c>
      <c r="Y19" s="33">
        <f t="shared" si="1"/>
        <v>1476187</v>
      </c>
    </row>
    <row r="20" spans="1:25" x14ac:dyDescent="0.3">
      <c r="A20" s="25" t="s">
        <v>36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288552</v>
      </c>
      <c r="I20" s="29">
        <v>39018</v>
      </c>
      <c r="J20" s="29">
        <v>0</v>
      </c>
      <c r="K20" s="29">
        <v>0</v>
      </c>
      <c r="L20" s="29">
        <v>0</v>
      </c>
      <c r="M20" s="29">
        <v>0</v>
      </c>
      <c r="N20" s="28">
        <v>26973</v>
      </c>
      <c r="O20" s="30" t="s">
        <v>48</v>
      </c>
      <c r="P20" s="31">
        <v>0</v>
      </c>
      <c r="Q20" s="31">
        <v>3</v>
      </c>
      <c r="R20" s="31">
        <v>1</v>
      </c>
      <c r="S20" s="31">
        <v>10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14</v>
      </c>
      <c r="Y20" s="33">
        <f t="shared" si="1"/>
        <v>354543</v>
      </c>
    </row>
    <row r="21" spans="1:25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321384</v>
      </c>
      <c r="I21" s="29">
        <v>0</v>
      </c>
      <c r="J21" s="29">
        <v>0</v>
      </c>
      <c r="K21" s="29">
        <v>1995</v>
      </c>
      <c r="L21" s="29">
        <v>0</v>
      </c>
      <c r="M21" s="29">
        <v>0</v>
      </c>
      <c r="N21" s="28">
        <v>27064</v>
      </c>
      <c r="O21" s="30" t="s">
        <v>48</v>
      </c>
      <c r="P21" s="31">
        <v>0</v>
      </c>
      <c r="Q21" s="31">
        <v>5</v>
      </c>
      <c r="R21" s="31">
        <v>11</v>
      </c>
      <c r="S21" s="31">
        <v>2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18</v>
      </c>
      <c r="Y21" s="33">
        <f t="shared" si="1"/>
        <v>350443</v>
      </c>
    </row>
    <row r="22" spans="1:25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298236</v>
      </c>
      <c r="I22" s="29">
        <v>0</v>
      </c>
      <c r="J22" s="29">
        <v>0</v>
      </c>
      <c r="K22" s="29">
        <v>576</v>
      </c>
      <c r="L22" s="29">
        <v>0</v>
      </c>
      <c r="M22" s="29">
        <v>0</v>
      </c>
      <c r="N22" s="28">
        <v>24942</v>
      </c>
      <c r="O22" s="30" t="s">
        <v>48</v>
      </c>
      <c r="P22" s="31">
        <v>4</v>
      </c>
      <c r="Q22" s="31">
        <v>6</v>
      </c>
      <c r="R22" s="31">
        <v>3</v>
      </c>
      <c r="S22" s="31">
        <v>3</v>
      </c>
      <c r="T22" s="31">
        <v>1</v>
      </c>
      <c r="U22" s="31">
        <v>0</v>
      </c>
      <c r="V22" s="31">
        <v>0</v>
      </c>
      <c r="W22" s="31">
        <v>0</v>
      </c>
      <c r="X22" s="32">
        <f t="shared" si="0"/>
        <v>17</v>
      </c>
      <c r="Y22" s="33">
        <f t="shared" si="1"/>
        <v>323754</v>
      </c>
    </row>
    <row r="23" spans="1:25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20</v>
      </c>
      <c r="F23" s="27" t="s">
        <v>40</v>
      </c>
      <c r="G23" s="28">
        <v>0</v>
      </c>
      <c r="H23" s="29">
        <v>0</v>
      </c>
      <c r="I23" s="29">
        <v>0</v>
      </c>
      <c r="J23" s="29">
        <v>0</v>
      </c>
      <c r="K23" s="29">
        <v>462409</v>
      </c>
      <c r="L23" s="29">
        <v>0</v>
      </c>
      <c r="M23" s="29">
        <v>0</v>
      </c>
      <c r="N23" s="28">
        <v>46241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508650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288096</v>
      </c>
      <c r="I24" s="29">
        <v>103696</v>
      </c>
      <c r="J24" s="29">
        <v>0</v>
      </c>
      <c r="K24" s="29">
        <v>0</v>
      </c>
      <c r="L24" s="29">
        <v>0</v>
      </c>
      <c r="M24" s="29">
        <v>0</v>
      </c>
      <c r="N24" s="28">
        <v>34487</v>
      </c>
      <c r="O24" s="30" t="s">
        <v>55</v>
      </c>
      <c r="P24" s="31">
        <v>0</v>
      </c>
      <c r="Q24" s="31">
        <v>0</v>
      </c>
      <c r="R24" s="31">
        <v>14</v>
      </c>
      <c r="S24" s="31">
        <v>2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16</v>
      </c>
      <c r="Y24" s="33">
        <f t="shared" si="1"/>
        <v>426279</v>
      </c>
    </row>
    <row r="25" spans="1:25" x14ac:dyDescent="0.3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305796</v>
      </c>
      <c r="I25" s="29">
        <v>45849</v>
      </c>
      <c r="J25" s="29">
        <v>0</v>
      </c>
      <c r="K25" s="29">
        <v>0</v>
      </c>
      <c r="L25" s="29">
        <v>0</v>
      </c>
      <c r="M25" s="29">
        <v>0</v>
      </c>
      <c r="N25" s="28">
        <v>27588</v>
      </c>
      <c r="O25" s="30" t="s">
        <v>48</v>
      </c>
      <c r="P25" s="31">
        <v>0</v>
      </c>
      <c r="Q25" s="31">
        <v>0</v>
      </c>
      <c r="R25" s="31">
        <v>5</v>
      </c>
      <c r="S25" s="31">
        <v>7</v>
      </c>
      <c r="T25" s="31">
        <v>2</v>
      </c>
      <c r="U25" s="31">
        <v>0</v>
      </c>
      <c r="V25" s="31">
        <v>0</v>
      </c>
      <c r="W25" s="31">
        <v>0</v>
      </c>
      <c r="X25" s="32">
        <f t="shared" si="0"/>
        <v>14</v>
      </c>
      <c r="Y25" s="33">
        <f t="shared" si="1"/>
        <v>379233</v>
      </c>
    </row>
    <row r="26" spans="1:25" x14ac:dyDescent="0.3">
      <c r="A26" s="25" t="s">
        <v>36</v>
      </c>
      <c r="B26" s="25" t="s">
        <v>75</v>
      </c>
      <c r="C26" s="26" t="s">
        <v>76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331908</v>
      </c>
      <c r="I26" s="29">
        <v>0</v>
      </c>
      <c r="J26" s="29">
        <v>0</v>
      </c>
      <c r="K26" s="29">
        <v>837</v>
      </c>
      <c r="L26" s="29">
        <v>0</v>
      </c>
      <c r="M26" s="29">
        <v>0</v>
      </c>
      <c r="N26" s="28">
        <v>27904</v>
      </c>
      <c r="O26" s="30" t="s">
        <v>48</v>
      </c>
      <c r="P26" s="31">
        <v>5</v>
      </c>
      <c r="Q26" s="31">
        <v>0</v>
      </c>
      <c r="R26" s="31">
        <v>11</v>
      </c>
      <c r="S26" s="31">
        <v>2</v>
      </c>
      <c r="T26" s="31">
        <v>1</v>
      </c>
      <c r="U26" s="31">
        <v>0</v>
      </c>
      <c r="V26" s="31">
        <v>0</v>
      </c>
      <c r="W26" s="31">
        <v>0</v>
      </c>
      <c r="X26" s="32">
        <f t="shared" si="0"/>
        <v>19</v>
      </c>
      <c r="Y26" s="33">
        <f t="shared" si="1"/>
        <v>360649</v>
      </c>
    </row>
    <row r="27" spans="1:25" x14ac:dyDescent="0.3">
      <c r="A27" s="25" t="s">
        <v>36</v>
      </c>
      <c r="B27" s="25" t="s">
        <v>77</v>
      </c>
      <c r="C27" s="26" t="s">
        <v>78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318240</v>
      </c>
      <c r="I27" s="29">
        <v>75923</v>
      </c>
      <c r="J27" s="29">
        <v>0</v>
      </c>
      <c r="K27" s="29">
        <v>0</v>
      </c>
      <c r="L27" s="29">
        <v>0</v>
      </c>
      <c r="M27" s="29">
        <v>0</v>
      </c>
      <c r="N27" s="28">
        <v>34282</v>
      </c>
      <c r="O27" s="30" t="s">
        <v>48</v>
      </c>
      <c r="P27" s="31">
        <v>1</v>
      </c>
      <c r="Q27" s="31">
        <v>0</v>
      </c>
      <c r="R27" s="31">
        <v>16</v>
      </c>
      <c r="S27" s="31">
        <v>1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18</v>
      </c>
      <c r="Y27" s="33">
        <f t="shared" si="1"/>
        <v>428445</v>
      </c>
    </row>
    <row r="28" spans="1:25" x14ac:dyDescent="0.3">
      <c r="A28" s="25" t="s">
        <v>36</v>
      </c>
      <c r="B28" s="25" t="s">
        <v>79</v>
      </c>
      <c r="C28" s="26" t="s">
        <v>80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489768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8">
        <v>36551</v>
      </c>
      <c r="O28" s="30" t="s">
        <v>55</v>
      </c>
      <c r="P28" s="31">
        <v>0</v>
      </c>
      <c r="Q28" s="31">
        <v>0</v>
      </c>
      <c r="R28" s="31">
        <v>26</v>
      </c>
      <c r="S28" s="31">
        <v>2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28</v>
      </c>
      <c r="Y28" s="33">
        <f t="shared" si="1"/>
        <v>526319</v>
      </c>
    </row>
    <row r="29" spans="1:25" x14ac:dyDescent="0.3">
      <c r="A29" s="25" t="s">
        <v>36</v>
      </c>
      <c r="B29" s="25" t="s">
        <v>81</v>
      </c>
      <c r="C29" s="26" t="s">
        <v>82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191064</v>
      </c>
      <c r="I29" s="29">
        <v>59045</v>
      </c>
      <c r="J29" s="29">
        <v>0</v>
      </c>
      <c r="K29" s="29">
        <v>0</v>
      </c>
      <c r="L29" s="29">
        <v>0</v>
      </c>
      <c r="M29" s="29">
        <v>0</v>
      </c>
      <c r="N29" s="28">
        <v>19530</v>
      </c>
      <c r="O29" s="30" t="s">
        <v>48</v>
      </c>
      <c r="P29" s="31">
        <v>0</v>
      </c>
      <c r="Q29" s="31">
        <v>3</v>
      </c>
      <c r="R29" s="31">
        <v>8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11</v>
      </c>
      <c r="Y29" s="33">
        <f t="shared" si="1"/>
        <v>269639</v>
      </c>
    </row>
    <row r="30" spans="1:25" x14ac:dyDescent="0.3">
      <c r="A30" s="25" t="s">
        <v>36</v>
      </c>
      <c r="B30" s="25" t="s">
        <v>83</v>
      </c>
      <c r="C30" s="26" t="s">
        <v>84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824556</v>
      </c>
      <c r="I30" s="29">
        <v>0</v>
      </c>
      <c r="J30" s="29">
        <v>0</v>
      </c>
      <c r="K30" s="29">
        <v>1469</v>
      </c>
      <c r="L30" s="29">
        <v>0</v>
      </c>
      <c r="M30" s="29">
        <v>0</v>
      </c>
      <c r="N30" s="28">
        <v>68948</v>
      </c>
      <c r="O30" s="30" t="s">
        <v>48</v>
      </c>
      <c r="P30" s="31">
        <v>2</v>
      </c>
      <c r="Q30" s="31">
        <v>2</v>
      </c>
      <c r="R30" s="31">
        <v>18</v>
      </c>
      <c r="S30" s="31">
        <v>3</v>
      </c>
      <c r="T30" s="31">
        <v>5</v>
      </c>
      <c r="U30" s="31">
        <v>6</v>
      </c>
      <c r="V30" s="31">
        <v>0</v>
      </c>
      <c r="W30" s="31">
        <v>0</v>
      </c>
      <c r="X30" s="32">
        <f t="shared" si="0"/>
        <v>36</v>
      </c>
      <c r="Y30" s="33">
        <f t="shared" si="1"/>
        <v>894973</v>
      </c>
    </row>
    <row r="31" spans="1:25" x14ac:dyDescent="0.3">
      <c r="A31" s="25" t="s">
        <v>36</v>
      </c>
      <c r="B31" s="25" t="s">
        <v>85</v>
      </c>
      <c r="C31" s="26" t="s">
        <v>86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319548</v>
      </c>
      <c r="I31" s="29">
        <v>91366</v>
      </c>
      <c r="J31" s="29">
        <v>0</v>
      </c>
      <c r="K31" s="29">
        <v>0</v>
      </c>
      <c r="L31" s="29">
        <v>0</v>
      </c>
      <c r="M31" s="29">
        <v>0</v>
      </c>
      <c r="N31" s="28">
        <v>35995</v>
      </c>
      <c r="O31" s="30" t="s">
        <v>55</v>
      </c>
      <c r="P31" s="31">
        <v>0</v>
      </c>
      <c r="Q31" s="31">
        <v>0</v>
      </c>
      <c r="R31" s="31">
        <v>17</v>
      </c>
      <c r="S31" s="31">
        <v>1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18</v>
      </c>
      <c r="Y31" s="33">
        <f t="shared" si="1"/>
        <v>446909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</sheetData>
  <autoFilter ref="A10:Y10" xr:uid="{CF25D500-24A2-4DED-802F-CA77AE5DA0C1}"/>
  <conditionalFormatting sqref="D11:D41">
    <cfRule type="expression" dxfId="2" priority="1">
      <formula>OR($D11&gt;2025,AND($D11&lt;2025,$D11&lt;&gt;""))</formula>
    </cfRule>
  </conditionalFormatting>
  <conditionalFormatting sqref="Y11:Y4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1" xr:uid="{F48E7893-2452-47CC-9785-FC771E16748F}">
      <formula1>"DV, YHDP"</formula1>
    </dataValidation>
    <dataValidation type="list" allowBlank="1" showInputMessage="1" showErrorMessage="1" sqref="O11:O41" xr:uid="{DBBEDCC0-D28C-4707-AB55-2B487129F2CC}">
      <formula1>"FMR, Actual Rent"</formula1>
    </dataValidation>
    <dataValidation type="list" allowBlank="1" showInputMessage="1" showErrorMessage="1" sqref="E11:E41" xr:uid="{406DFE9A-243A-4D6E-BF6F-2C7620865EC8}">
      <formula1>"PH, TH, Joint TH &amp; PH-RRH, HMIS, SSO, TRA, PRA, SRA, S+C/SRO"</formula1>
    </dataValidation>
    <dataValidation allowBlank="1" showErrorMessage="1" sqref="A10:Y10" xr:uid="{7FF77547-DEB8-435F-865E-802DA10C12A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2024-06-13T16:10:00Z</dcterms:created>
  <dcterms:modified xsi:type="dcterms:W3CDTF">2024-06-13T19:45:41Z</dcterms:modified>
</cp:coreProperties>
</file>