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43F9260-B442-48A1-955A-181E3BA1B14A}" xr6:coauthVersionLast="47" xr6:coauthVersionMax="47" xr10:uidLastSave="{00000000-0000-0000-0000-000000000000}"/>
  <bookViews>
    <workbookView xWindow="4608" yWindow="4608" windowWidth="23220" windowHeight="12720" xr2:uid="{A5700593-EA20-42C4-969C-A033BB7F193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B5" i="1" s="1"/>
  <c r="C5" i="1" s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</calcChain>
</file>

<file path=xl/sharedStrings.xml><?xml version="1.0" encoding="utf-8"?>
<sst xmlns="http://schemas.openxmlformats.org/spreadsheetml/2006/main" count="255" uniqueCount="124">
  <si>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</si>
  <si>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</si>
  <si>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</si>
  <si>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</si>
  <si>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</si>
  <si>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</si>
  <si>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</si>
  <si>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</si>
  <si>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</si>
  <si>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</si>
  <si>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</si>
  <si>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</si>
  <si>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</si>
  <si>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</si>
  <si>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</si>
  <si>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</si>
  <si>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</si>
  <si>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</si>
  <si>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</si>
  <si>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</si>
  <si>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</si>
  <si>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</si>
  <si>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</si>
  <si>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</si>
  <si>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</si>
  <si>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</si>
  <si>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</si>
  <si>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</si>
  <si>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</si>
  <si>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</si>
  <si>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</si>
  <si>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</si>
  <si>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</si>
  <si>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</si>
  <si>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</si>
  <si>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FL-600</t>
  </si>
  <si>
    <t>Miami-Dade County</t>
  </si>
  <si>
    <t>Hope Gardens Consolidation</t>
  </si>
  <si>
    <t>FL0169L4D002316</t>
  </si>
  <si>
    <t>PH</t>
  </si>
  <si>
    <t/>
  </si>
  <si>
    <t>Actual Rent</t>
  </si>
  <si>
    <t>Miami</t>
  </si>
  <si>
    <t>Miami-Dade County CoC</t>
  </si>
  <si>
    <t>Better Way Apartments</t>
  </si>
  <si>
    <t>FL0170L4D002316</t>
  </si>
  <si>
    <t>Brother Mathias</t>
  </si>
  <si>
    <t>FL0174L4D002316</t>
  </si>
  <si>
    <t>City of Miami Beach Outreach</t>
  </si>
  <si>
    <t>FL0177L4D002316</t>
  </si>
  <si>
    <t>SSO</t>
  </si>
  <si>
    <t>Coconut Grove 1 Consolidation</t>
  </si>
  <si>
    <t>FL0178L4D002316</t>
  </si>
  <si>
    <t>Ethyl Elan Apartments Consolidation</t>
  </si>
  <si>
    <t>FL0182L4D002316</t>
  </si>
  <si>
    <t>Harding and Liberty Consolidation</t>
  </si>
  <si>
    <t>FL0185L4D002316</t>
  </si>
  <si>
    <t>Hogar 2</t>
  </si>
  <si>
    <t>FL0191L4D002316</t>
  </si>
  <si>
    <t>Volunteers of America of Florida, Inc.</t>
  </si>
  <si>
    <t>Hogar I Renewal Project Application FY2023</t>
  </si>
  <si>
    <t>FL0192L4D002316</t>
  </si>
  <si>
    <t>Homestead Scattered Site</t>
  </si>
  <si>
    <t>FL0194L4D002316</t>
  </si>
  <si>
    <t>Housing ACT Consolidation</t>
  </si>
  <si>
    <t>FL0195L4D002316</t>
  </si>
  <si>
    <t>Little Haiti, Little River and Coalition Consolidation</t>
  </si>
  <si>
    <t>FL0202L4D002316</t>
  </si>
  <si>
    <t>Marie Toussaint</t>
  </si>
  <si>
    <t>FL0206L4D002316</t>
  </si>
  <si>
    <t>Mayfair</t>
  </si>
  <si>
    <t>FL0209L4D002316</t>
  </si>
  <si>
    <t>Miami Homeless Assistance Program CE Consolidation</t>
  </si>
  <si>
    <t>FL0211L4D002316</t>
  </si>
  <si>
    <t>Partners for Homes</t>
  </si>
  <si>
    <t>FL0218L4D002316</t>
  </si>
  <si>
    <t>Right Directions</t>
  </si>
  <si>
    <t>FL0222L4D002316</t>
  </si>
  <si>
    <t>Carrfour Supportive Housing</t>
  </si>
  <si>
    <t>Rvermont House 2023</t>
  </si>
  <si>
    <t>FL0223L4D002316</t>
  </si>
  <si>
    <t>Shaman</t>
  </si>
  <si>
    <t>FL0227L4D002316</t>
  </si>
  <si>
    <t>Archbishop Carroll Homes</t>
  </si>
  <si>
    <t>FL0311L4D002315</t>
  </si>
  <si>
    <t>J. Moss Consolidation</t>
  </si>
  <si>
    <t>FL0312L4D002315</t>
  </si>
  <si>
    <t>Better Way West Wing</t>
  </si>
  <si>
    <t>FL0313L4D002315</t>
  </si>
  <si>
    <t>Shepherd's Court Samaritan</t>
  </si>
  <si>
    <t>FL0343L4D002312</t>
  </si>
  <si>
    <t>Verde Gardens</t>
  </si>
  <si>
    <t>FL0344L4D002312</t>
  </si>
  <si>
    <t>Bonita Cove</t>
  </si>
  <si>
    <t>FL0389L4D002311</t>
  </si>
  <si>
    <t>Casa Matias</t>
  </si>
  <si>
    <t>FL0390L4D002311</t>
  </si>
  <si>
    <t>Villa Aurora, Royalton, and Amistad Consolidation</t>
  </si>
  <si>
    <t>FL0442L4D002312</t>
  </si>
  <si>
    <t>THOP Expansion</t>
  </si>
  <si>
    <t>FL0492L4D002310</t>
  </si>
  <si>
    <t>DV</t>
  </si>
  <si>
    <t>FMR</t>
  </si>
  <si>
    <t>Mother Seton PH</t>
  </si>
  <si>
    <t>FL0590L4D002308</t>
  </si>
  <si>
    <t>Project Dade Cares PSH</t>
  </si>
  <si>
    <t>FL0655L4D002307</t>
  </si>
  <si>
    <t>Del Prado and Karis Consolidation</t>
  </si>
  <si>
    <t>FL0657L4D002307</t>
  </si>
  <si>
    <t>Brother Keily Consolidation</t>
  </si>
  <si>
    <t>FL0703L4D002306</t>
  </si>
  <si>
    <t>Citrus Health Youth Housing Program</t>
  </si>
  <si>
    <t>FL0746L4D002305</t>
  </si>
  <si>
    <t>Joint TH &amp; PH-RRH</t>
  </si>
  <si>
    <t>Community Connections Program</t>
  </si>
  <si>
    <t>FL0839L4D002304</t>
  </si>
  <si>
    <t>Northside Commons</t>
  </si>
  <si>
    <t>FL0918L4D002302</t>
  </si>
  <si>
    <t>MDC Domestic Violence Rapid Re-Housing Project</t>
  </si>
  <si>
    <t>FL0919D4D002302</t>
  </si>
  <si>
    <t>Montega Revamped</t>
  </si>
  <si>
    <t>FL0981L4D002301</t>
  </si>
  <si>
    <t>Granada PSH</t>
  </si>
  <si>
    <t>FL0982L4D002301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</si>
</sst>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0604-DA1D-47D9-89BE-EFEF407DD555}">
  <sheetPr codeName="Sheet32">
    <pageSetUpPr fitToPage="1"/>
  </sheetPr>
  <dimension ref="A1:Y5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4445775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44893709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592404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37679</v>
      </c>
      <c r="O11" s="30" t="s">
        <v>41</v>
      </c>
      <c r="P11" s="31">
        <v>0</v>
      </c>
      <c r="Q11" s="31">
        <v>34</v>
      </c>
      <c r="R11" s="31">
        <v>0</v>
      </c>
      <c r="S11" s="31">
        <v>3</v>
      </c>
      <c r="T11" s="31">
        <v>3</v>
      </c>
      <c r="U11" s="31">
        <v>0</v>
      </c>
      <c r="V11" s="31">
        <v>0</v>
      </c>
      <c r="W11" s="31">
        <v>0</v>
      </c>
      <c r="X11" s="32">
        <f t="shared" ref="X11:X58" si="0">SUM(P11:W11)</f>
        <v>40</v>
      </c>
      <c r="Y11" s="33">
        <f t="shared" ref="Y11:Y58" si="1">SUM(G11:N11)</f>
        <v>630083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748440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47573</v>
      </c>
      <c r="O12" s="30" t="s">
        <v>41</v>
      </c>
      <c r="P12" s="31">
        <v>0</v>
      </c>
      <c r="Q12" s="31">
        <v>55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55</v>
      </c>
      <c r="Y12" s="33">
        <f t="shared" si="1"/>
        <v>796013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243721</v>
      </c>
      <c r="H13" s="29">
        <v>0</v>
      </c>
      <c r="I13" s="29">
        <v>53915</v>
      </c>
      <c r="J13" s="29">
        <v>13779</v>
      </c>
      <c r="K13" s="29">
        <v>0</v>
      </c>
      <c r="L13" s="29">
        <v>0</v>
      </c>
      <c r="M13" s="29">
        <v>0</v>
      </c>
      <c r="N13" s="28">
        <v>14510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325925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50</v>
      </c>
      <c r="F14" s="27" t="s">
        <v>40</v>
      </c>
      <c r="G14" s="28">
        <v>0</v>
      </c>
      <c r="H14" s="29">
        <v>0</v>
      </c>
      <c r="I14" s="29">
        <v>60946</v>
      </c>
      <c r="J14" s="29">
        <v>0</v>
      </c>
      <c r="K14" s="29">
        <v>0</v>
      </c>
      <c r="L14" s="29">
        <v>0</v>
      </c>
      <c r="M14" s="29">
        <v>0</v>
      </c>
      <c r="N14" s="28">
        <v>4266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65212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52833</v>
      </c>
      <c r="J15" s="29">
        <v>179823</v>
      </c>
      <c r="K15" s="29">
        <v>0</v>
      </c>
      <c r="L15" s="29">
        <v>0</v>
      </c>
      <c r="M15" s="29">
        <v>0</v>
      </c>
      <c r="N15" s="28">
        <v>10593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243249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3200160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244666</v>
      </c>
      <c r="O16" s="30" t="s">
        <v>41</v>
      </c>
      <c r="P16" s="31">
        <v>0</v>
      </c>
      <c r="Q16" s="31">
        <v>0</v>
      </c>
      <c r="R16" s="31">
        <v>110</v>
      </c>
      <c r="S16" s="31">
        <v>52</v>
      </c>
      <c r="T16" s="31">
        <v>31</v>
      </c>
      <c r="U16" s="31">
        <v>0</v>
      </c>
      <c r="V16" s="31">
        <v>0</v>
      </c>
      <c r="W16" s="31">
        <v>0</v>
      </c>
      <c r="X16" s="32">
        <f t="shared" si="0"/>
        <v>193</v>
      </c>
      <c r="Y16" s="33">
        <f t="shared" si="1"/>
        <v>3444826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520200</v>
      </c>
      <c r="I17" s="29">
        <v>371410</v>
      </c>
      <c r="J17" s="29">
        <v>160783</v>
      </c>
      <c r="K17" s="29">
        <v>5000</v>
      </c>
      <c r="L17" s="29">
        <v>0</v>
      </c>
      <c r="M17" s="29">
        <v>0</v>
      </c>
      <c r="N17" s="28">
        <v>69569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1126962</v>
      </c>
    </row>
    <row r="18" spans="1:25" x14ac:dyDescent="0.3">
      <c r="A18" s="25" t="s">
        <v>36</v>
      </c>
      <c r="B18" s="25" t="s">
        <v>57</v>
      </c>
      <c r="C18" s="26" t="s">
        <v>58</v>
      </c>
      <c r="D18" s="26">
        <v>2025</v>
      </c>
      <c r="E18" s="26" t="s">
        <v>39</v>
      </c>
      <c r="F18" s="27" t="s">
        <v>40</v>
      </c>
      <c r="G18" s="28">
        <v>1159960</v>
      </c>
      <c r="H18" s="29">
        <v>0</v>
      </c>
      <c r="I18" s="29">
        <v>140733</v>
      </c>
      <c r="J18" s="29">
        <v>78597</v>
      </c>
      <c r="K18" s="29">
        <v>0</v>
      </c>
      <c r="L18" s="29">
        <v>0</v>
      </c>
      <c r="M18" s="29">
        <v>0</v>
      </c>
      <c r="N18" s="28">
        <v>57724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1437014</v>
      </c>
    </row>
    <row r="19" spans="1:25" x14ac:dyDescent="0.3">
      <c r="A19" s="25" t="s">
        <v>59</v>
      </c>
      <c r="B19" s="25" t="s">
        <v>60</v>
      </c>
      <c r="C19" s="26" t="s">
        <v>61</v>
      </c>
      <c r="D19" s="26">
        <v>2025</v>
      </c>
      <c r="E19" s="26" t="s">
        <v>39</v>
      </c>
      <c r="F19" s="27" t="s">
        <v>40</v>
      </c>
      <c r="G19" s="28">
        <v>886893</v>
      </c>
      <c r="H19" s="29">
        <v>0</v>
      </c>
      <c r="I19" s="29">
        <v>148123</v>
      </c>
      <c r="J19" s="29">
        <v>56774</v>
      </c>
      <c r="K19" s="29">
        <v>0</v>
      </c>
      <c r="L19" s="29">
        <v>0</v>
      </c>
      <c r="M19" s="29">
        <v>0</v>
      </c>
      <c r="N19" s="28">
        <v>45765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1137555</v>
      </c>
    </row>
    <row r="20" spans="1:25" x14ac:dyDescent="0.3">
      <c r="A20" s="25" t="s">
        <v>36</v>
      </c>
      <c r="B20" s="25" t="s">
        <v>62</v>
      </c>
      <c r="C20" s="26" t="s">
        <v>63</v>
      </c>
      <c r="D20" s="26">
        <v>2025</v>
      </c>
      <c r="E20" s="26" t="s">
        <v>39</v>
      </c>
      <c r="F20" s="27" t="s">
        <v>40</v>
      </c>
      <c r="G20" s="28">
        <v>165122</v>
      </c>
      <c r="H20" s="29">
        <v>0</v>
      </c>
      <c r="I20" s="29">
        <v>17844</v>
      </c>
      <c r="J20" s="29">
        <v>49503</v>
      </c>
      <c r="K20" s="29">
        <v>0</v>
      </c>
      <c r="L20" s="29">
        <v>0</v>
      </c>
      <c r="M20" s="29">
        <v>0</v>
      </c>
      <c r="N20" s="28">
        <v>10563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243032</v>
      </c>
    </row>
    <row r="21" spans="1:25" x14ac:dyDescent="0.3">
      <c r="A21" s="25" t="s">
        <v>36</v>
      </c>
      <c r="B21" s="25" t="s">
        <v>64</v>
      </c>
      <c r="C21" s="26" t="s">
        <v>65</v>
      </c>
      <c r="D21" s="26">
        <v>2025</v>
      </c>
      <c r="E21" s="26" t="s">
        <v>39</v>
      </c>
      <c r="F21" s="27" t="s">
        <v>40</v>
      </c>
      <c r="G21" s="28">
        <v>4108391</v>
      </c>
      <c r="H21" s="29">
        <v>0</v>
      </c>
      <c r="I21" s="29">
        <v>1382679</v>
      </c>
      <c r="J21" s="29">
        <v>478854</v>
      </c>
      <c r="K21" s="29">
        <v>0</v>
      </c>
      <c r="L21" s="29">
        <v>0</v>
      </c>
      <c r="M21" s="29">
        <v>0</v>
      </c>
      <c r="N21" s="28">
        <v>280060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6249984</v>
      </c>
    </row>
    <row r="22" spans="1:25" x14ac:dyDescent="0.3">
      <c r="A22" s="25" t="s">
        <v>36</v>
      </c>
      <c r="B22" s="25" t="s">
        <v>66</v>
      </c>
      <c r="C22" s="26" t="s">
        <v>67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1005192</v>
      </c>
      <c r="I22" s="29">
        <v>697356</v>
      </c>
      <c r="J22" s="29">
        <v>36935</v>
      </c>
      <c r="K22" s="29">
        <v>20160</v>
      </c>
      <c r="L22" s="29">
        <v>0</v>
      </c>
      <c r="M22" s="29">
        <v>0</v>
      </c>
      <c r="N22" s="28">
        <v>98302</v>
      </c>
      <c r="O22" s="30" t="s">
        <v>41</v>
      </c>
      <c r="P22" s="31">
        <v>0</v>
      </c>
      <c r="Q22" s="31">
        <v>12</v>
      </c>
      <c r="R22" s="31">
        <v>54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66</v>
      </c>
      <c r="Y22" s="33">
        <f t="shared" si="1"/>
        <v>1857945</v>
      </c>
    </row>
    <row r="23" spans="1:25" x14ac:dyDescent="0.3">
      <c r="A23" s="25" t="s">
        <v>36</v>
      </c>
      <c r="B23" s="25" t="s">
        <v>68</v>
      </c>
      <c r="C23" s="26" t="s">
        <v>69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351436</v>
      </c>
      <c r="J23" s="29">
        <v>157351</v>
      </c>
      <c r="K23" s="29">
        <v>0</v>
      </c>
      <c r="L23" s="29">
        <v>0</v>
      </c>
      <c r="M23" s="29">
        <v>0</v>
      </c>
      <c r="N23" s="28">
        <v>30649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539436</v>
      </c>
    </row>
    <row r="24" spans="1:25" x14ac:dyDescent="0.3">
      <c r="A24" s="25" t="s">
        <v>36</v>
      </c>
      <c r="B24" s="25" t="s">
        <v>70</v>
      </c>
      <c r="C24" s="26" t="s">
        <v>71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216480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9985</v>
      </c>
      <c r="O24" s="30" t="s">
        <v>41</v>
      </c>
      <c r="P24" s="31">
        <v>0</v>
      </c>
      <c r="Q24" s="31">
        <v>22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22</v>
      </c>
      <c r="Y24" s="33">
        <f t="shared" si="1"/>
        <v>226465</v>
      </c>
    </row>
    <row r="25" spans="1:25" x14ac:dyDescent="0.3">
      <c r="A25" s="25" t="s">
        <v>36</v>
      </c>
      <c r="B25" s="25" t="s">
        <v>72</v>
      </c>
      <c r="C25" s="26" t="s">
        <v>73</v>
      </c>
      <c r="D25" s="26">
        <v>2025</v>
      </c>
      <c r="E25" s="26" t="s">
        <v>50</v>
      </c>
      <c r="F25" s="27" t="s">
        <v>40</v>
      </c>
      <c r="G25" s="28">
        <v>0</v>
      </c>
      <c r="H25" s="29">
        <v>0</v>
      </c>
      <c r="I25" s="29">
        <v>650020</v>
      </c>
      <c r="J25" s="29">
        <v>0</v>
      </c>
      <c r="K25" s="29">
        <v>0</v>
      </c>
      <c r="L25" s="29">
        <v>0</v>
      </c>
      <c r="M25" s="29">
        <v>0</v>
      </c>
      <c r="N25" s="28">
        <v>45500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695520</v>
      </c>
    </row>
    <row r="26" spans="1:25" x14ac:dyDescent="0.3">
      <c r="A26" s="25" t="s">
        <v>36</v>
      </c>
      <c r="B26" s="25" t="s">
        <v>74</v>
      </c>
      <c r="C26" s="26" t="s">
        <v>75</v>
      </c>
      <c r="D26" s="26">
        <v>2025</v>
      </c>
      <c r="E26" s="26" t="s">
        <v>39</v>
      </c>
      <c r="F26" s="27" t="s">
        <v>40</v>
      </c>
      <c r="G26" s="28">
        <v>652592</v>
      </c>
      <c r="H26" s="29">
        <v>0</v>
      </c>
      <c r="I26" s="29">
        <v>312739</v>
      </c>
      <c r="J26" s="29">
        <v>11995</v>
      </c>
      <c r="K26" s="29">
        <v>0</v>
      </c>
      <c r="L26" s="29">
        <v>0</v>
      </c>
      <c r="M26" s="29">
        <v>0</v>
      </c>
      <c r="N26" s="28">
        <v>65178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1042504</v>
      </c>
    </row>
    <row r="27" spans="1:25" x14ac:dyDescent="0.3">
      <c r="A27" s="25" t="s">
        <v>36</v>
      </c>
      <c r="B27" s="25" t="s">
        <v>76</v>
      </c>
      <c r="C27" s="26" t="s">
        <v>77</v>
      </c>
      <c r="D27" s="26">
        <v>2025</v>
      </c>
      <c r="E27" s="26" t="s">
        <v>39</v>
      </c>
      <c r="F27" s="27" t="s">
        <v>40</v>
      </c>
      <c r="G27" s="28">
        <v>125386</v>
      </c>
      <c r="H27" s="29">
        <v>0</v>
      </c>
      <c r="I27" s="29">
        <v>32814</v>
      </c>
      <c r="J27" s="29">
        <v>28413</v>
      </c>
      <c r="K27" s="29">
        <v>0</v>
      </c>
      <c r="L27" s="29">
        <v>0</v>
      </c>
      <c r="M27" s="29">
        <v>0</v>
      </c>
      <c r="N27" s="28">
        <v>8333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194946</v>
      </c>
    </row>
    <row r="28" spans="1:25" x14ac:dyDescent="0.3">
      <c r="A28" s="25" t="s">
        <v>78</v>
      </c>
      <c r="B28" s="25" t="s">
        <v>79</v>
      </c>
      <c r="C28" s="26" t="s">
        <v>80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164274</v>
      </c>
      <c r="J28" s="29">
        <v>411937</v>
      </c>
      <c r="K28" s="29">
        <v>0</v>
      </c>
      <c r="L28" s="29">
        <v>0</v>
      </c>
      <c r="M28" s="29">
        <v>0</v>
      </c>
      <c r="N28" s="28">
        <v>27299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603510</v>
      </c>
    </row>
    <row r="29" spans="1:25" x14ac:dyDescent="0.3">
      <c r="A29" s="25" t="s">
        <v>36</v>
      </c>
      <c r="B29" s="25" t="s">
        <v>81</v>
      </c>
      <c r="C29" s="26" t="s">
        <v>82</v>
      </c>
      <c r="D29" s="26">
        <v>2025</v>
      </c>
      <c r="E29" s="26" t="s">
        <v>39</v>
      </c>
      <c r="F29" s="27" t="s">
        <v>40</v>
      </c>
      <c r="G29" s="28">
        <v>374180</v>
      </c>
      <c r="H29" s="29">
        <v>0</v>
      </c>
      <c r="I29" s="29">
        <v>137620</v>
      </c>
      <c r="J29" s="29">
        <v>61250</v>
      </c>
      <c r="K29" s="29">
        <v>0</v>
      </c>
      <c r="L29" s="29">
        <v>0</v>
      </c>
      <c r="M29" s="29">
        <v>0</v>
      </c>
      <c r="N29" s="28">
        <v>26325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599375</v>
      </c>
    </row>
    <row r="30" spans="1:25" x14ac:dyDescent="0.3">
      <c r="A30" s="25" t="s">
        <v>36</v>
      </c>
      <c r="B30" s="25" t="s">
        <v>83</v>
      </c>
      <c r="C30" s="26" t="s">
        <v>84</v>
      </c>
      <c r="D30" s="26">
        <v>2025</v>
      </c>
      <c r="E30" s="26" t="s">
        <v>39</v>
      </c>
      <c r="F30" s="27" t="s">
        <v>40</v>
      </c>
      <c r="G30" s="28">
        <v>1123206</v>
      </c>
      <c r="H30" s="29">
        <v>0</v>
      </c>
      <c r="I30" s="29">
        <v>155831</v>
      </c>
      <c r="J30" s="29">
        <v>47091</v>
      </c>
      <c r="K30" s="29">
        <v>0</v>
      </c>
      <c r="L30" s="29">
        <v>0</v>
      </c>
      <c r="M30" s="29">
        <v>0</v>
      </c>
      <c r="N30" s="28">
        <v>56843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1382971</v>
      </c>
    </row>
    <row r="31" spans="1:25" x14ac:dyDescent="0.3">
      <c r="A31" s="25" t="s">
        <v>36</v>
      </c>
      <c r="B31" s="25" t="s">
        <v>85</v>
      </c>
      <c r="C31" s="26" t="s">
        <v>86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2196372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8">
        <v>138348</v>
      </c>
      <c r="O31" s="30" t="s">
        <v>41</v>
      </c>
      <c r="P31" s="31">
        <v>0</v>
      </c>
      <c r="Q31" s="31">
        <v>0</v>
      </c>
      <c r="R31" s="31">
        <v>98</v>
      </c>
      <c r="S31" s="31">
        <v>24</v>
      </c>
      <c r="T31" s="31">
        <v>18</v>
      </c>
      <c r="U31" s="31">
        <v>0</v>
      </c>
      <c r="V31" s="31">
        <v>0</v>
      </c>
      <c r="W31" s="31">
        <v>0</v>
      </c>
      <c r="X31" s="32">
        <f t="shared" si="0"/>
        <v>140</v>
      </c>
      <c r="Y31" s="33">
        <f t="shared" si="1"/>
        <v>2334720</v>
      </c>
    </row>
    <row r="32" spans="1:25" x14ac:dyDescent="0.3">
      <c r="A32" s="25" t="s">
        <v>36</v>
      </c>
      <c r="B32" s="25" t="s">
        <v>87</v>
      </c>
      <c r="C32" s="26" t="s">
        <v>88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284256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8">
        <v>18128</v>
      </c>
      <c r="O32" s="30" t="s">
        <v>41</v>
      </c>
      <c r="P32" s="31">
        <v>36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36</v>
      </c>
      <c r="Y32" s="33">
        <f t="shared" si="1"/>
        <v>302384</v>
      </c>
    </row>
    <row r="33" spans="1:25" x14ac:dyDescent="0.3">
      <c r="A33" s="25" t="s">
        <v>36</v>
      </c>
      <c r="B33" s="25" t="s">
        <v>89</v>
      </c>
      <c r="C33" s="26" t="s">
        <v>90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0</v>
      </c>
      <c r="I33" s="29">
        <v>81880</v>
      </c>
      <c r="J33" s="29">
        <v>599634</v>
      </c>
      <c r="K33" s="29">
        <v>0</v>
      </c>
      <c r="L33" s="29">
        <v>0</v>
      </c>
      <c r="M33" s="29">
        <v>0</v>
      </c>
      <c r="N33" s="28">
        <v>28730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710244</v>
      </c>
    </row>
    <row r="34" spans="1:25" x14ac:dyDescent="0.3">
      <c r="A34" s="25" t="s">
        <v>36</v>
      </c>
      <c r="B34" s="25" t="s">
        <v>91</v>
      </c>
      <c r="C34" s="26" t="s">
        <v>92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0</v>
      </c>
      <c r="I34" s="29">
        <v>68405</v>
      </c>
      <c r="J34" s="29">
        <v>617938</v>
      </c>
      <c r="K34" s="29">
        <v>0</v>
      </c>
      <c r="L34" s="29">
        <v>0</v>
      </c>
      <c r="M34" s="29">
        <v>0</v>
      </c>
      <c r="N34" s="28">
        <v>32755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719098</v>
      </c>
    </row>
    <row r="35" spans="1:25" x14ac:dyDescent="0.3">
      <c r="A35" s="25" t="s">
        <v>36</v>
      </c>
      <c r="B35" s="25" t="s">
        <v>93</v>
      </c>
      <c r="C35" s="26" t="s">
        <v>94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17227</v>
      </c>
      <c r="J35" s="29">
        <v>140305</v>
      </c>
      <c r="K35" s="29">
        <v>0</v>
      </c>
      <c r="L35" s="29">
        <v>0</v>
      </c>
      <c r="M35" s="29">
        <v>0</v>
      </c>
      <c r="N35" s="28">
        <v>7517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165049</v>
      </c>
    </row>
    <row r="36" spans="1:25" x14ac:dyDescent="0.3">
      <c r="A36" s="25" t="s">
        <v>36</v>
      </c>
      <c r="B36" s="25" t="s">
        <v>95</v>
      </c>
      <c r="C36" s="26" t="s">
        <v>96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946884</v>
      </c>
      <c r="I36" s="29">
        <v>74740</v>
      </c>
      <c r="J36" s="29">
        <v>194715</v>
      </c>
      <c r="K36" s="29">
        <v>8000</v>
      </c>
      <c r="L36" s="29">
        <v>0</v>
      </c>
      <c r="M36" s="29">
        <v>0</v>
      </c>
      <c r="N36" s="28">
        <v>96521</v>
      </c>
      <c r="O36" s="30"/>
      <c r="P36" s="31"/>
      <c r="Q36" s="31"/>
      <c r="R36" s="31">
        <v>6</v>
      </c>
      <c r="S36" s="31">
        <v>27</v>
      </c>
      <c r="T36" s="31">
        <v>7</v>
      </c>
      <c r="U36" s="31"/>
      <c r="V36" s="31"/>
      <c r="W36" s="31"/>
      <c r="X36" s="32">
        <f t="shared" si="0"/>
        <v>40</v>
      </c>
      <c r="Y36" s="33">
        <f t="shared" si="1"/>
        <v>1320860</v>
      </c>
    </row>
    <row r="37" spans="1:25" x14ac:dyDescent="0.3">
      <c r="A37" s="25" t="s">
        <v>36</v>
      </c>
      <c r="B37" s="25" t="s">
        <v>97</v>
      </c>
      <c r="C37" s="26" t="s">
        <v>98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2007816</v>
      </c>
      <c r="I37" s="29">
        <v>900342</v>
      </c>
      <c r="J37" s="29">
        <v>0</v>
      </c>
      <c r="K37" s="29">
        <v>17092</v>
      </c>
      <c r="L37" s="29">
        <v>0</v>
      </c>
      <c r="M37" s="29">
        <v>0</v>
      </c>
      <c r="N37" s="28">
        <v>186643</v>
      </c>
      <c r="O37" s="30" t="s">
        <v>41</v>
      </c>
      <c r="P37" s="31">
        <v>92</v>
      </c>
      <c r="Q37" s="31">
        <v>0</v>
      </c>
      <c r="R37" s="31">
        <v>15</v>
      </c>
      <c r="S37" s="31">
        <v>24</v>
      </c>
      <c r="T37" s="31">
        <v>10</v>
      </c>
      <c r="U37" s="31">
        <v>5</v>
      </c>
      <c r="V37" s="31">
        <v>0</v>
      </c>
      <c r="W37" s="31">
        <v>0</v>
      </c>
      <c r="X37" s="32">
        <f t="shared" si="0"/>
        <v>146</v>
      </c>
      <c r="Y37" s="33">
        <f t="shared" si="1"/>
        <v>3111893</v>
      </c>
    </row>
    <row r="38" spans="1:25" x14ac:dyDescent="0.3">
      <c r="A38" s="25" t="s">
        <v>36</v>
      </c>
      <c r="B38" s="25" t="s">
        <v>99</v>
      </c>
      <c r="C38" s="26" t="s">
        <v>100</v>
      </c>
      <c r="D38" s="26">
        <v>2025</v>
      </c>
      <c r="E38" s="26" t="s">
        <v>39</v>
      </c>
      <c r="F38" s="27" t="s">
        <v>101</v>
      </c>
      <c r="G38" s="28">
        <v>0</v>
      </c>
      <c r="H38" s="29">
        <v>1515024</v>
      </c>
      <c r="I38" s="29">
        <v>845100</v>
      </c>
      <c r="J38" s="29">
        <v>0</v>
      </c>
      <c r="K38" s="29">
        <v>57004</v>
      </c>
      <c r="L38" s="29">
        <v>15000</v>
      </c>
      <c r="M38" s="29">
        <v>0</v>
      </c>
      <c r="N38" s="28">
        <v>179719</v>
      </c>
      <c r="O38" s="30" t="s">
        <v>102</v>
      </c>
      <c r="P38" s="31">
        <v>0</v>
      </c>
      <c r="Q38" s="31">
        <v>0</v>
      </c>
      <c r="R38" s="31">
        <v>38</v>
      </c>
      <c r="S38" s="31">
        <v>18</v>
      </c>
      <c r="T38" s="31">
        <v>13</v>
      </c>
      <c r="U38" s="31">
        <v>0</v>
      </c>
      <c r="V38" s="31">
        <v>0</v>
      </c>
      <c r="W38" s="31">
        <v>0</v>
      </c>
      <c r="X38" s="32">
        <f t="shared" si="0"/>
        <v>69</v>
      </c>
      <c r="Y38" s="33">
        <f t="shared" si="1"/>
        <v>2611847</v>
      </c>
    </row>
    <row r="39" spans="1:25" x14ac:dyDescent="0.3">
      <c r="A39" s="25" t="s">
        <v>36</v>
      </c>
      <c r="B39" s="25" t="s">
        <v>103</v>
      </c>
      <c r="C39" s="26" t="s">
        <v>104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0</v>
      </c>
      <c r="I39" s="29">
        <v>191922</v>
      </c>
      <c r="J39" s="29">
        <v>464250</v>
      </c>
      <c r="K39" s="29">
        <v>0</v>
      </c>
      <c r="L39" s="29">
        <v>0</v>
      </c>
      <c r="M39" s="29">
        <v>0</v>
      </c>
      <c r="N39" s="28">
        <v>13606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669778</v>
      </c>
    </row>
    <row r="40" spans="1:25" x14ac:dyDescent="0.3">
      <c r="A40" s="25" t="s">
        <v>36</v>
      </c>
      <c r="B40" s="25" t="s">
        <v>105</v>
      </c>
      <c r="C40" s="26" t="s">
        <v>106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495072</v>
      </c>
      <c r="I40" s="29">
        <v>188700</v>
      </c>
      <c r="J40" s="29">
        <v>0</v>
      </c>
      <c r="K40" s="29">
        <v>0</v>
      </c>
      <c r="L40" s="29">
        <v>0</v>
      </c>
      <c r="M40" s="29">
        <v>0</v>
      </c>
      <c r="N40" s="28">
        <v>51699</v>
      </c>
      <c r="O40" s="30" t="s">
        <v>41</v>
      </c>
      <c r="P40" s="31">
        <v>0</v>
      </c>
      <c r="Q40" s="31">
        <v>0</v>
      </c>
      <c r="R40" s="31">
        <v>27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2">
        <f t="shared" si="0"/>
        <v>27</v>
      </c>
      <c r="Y40" s="33">
        <f t="shared" si="1"/>
        <v>735471</v>
      </c>
    </row>
    <row r="41" spans="1:25" x14ac:dyDescent="0.3">
      <c r="A41" s="25" t="s">
        <v>36</v>
      </c>
      <c r="B41" s="25" t="s">
        <v>107</v>
      </c>
      <c r="C41" s="26" t="s">
        <v>108</v>
      </c>
      <c r="D41" s="26">
        <v>2025</v>
      </c>
      <c r="E41" s="26" t="s">
        <v>39</v>
      </c>
      <c r="F41" s="27" t="s">
        <v>40</v>
      </c>
      <c r="G41" s="28">
        <v>27377</v>
      </c>
      <c r="H41" s="29">
        <v>384552</v>
      </c>
      <c r="I41" s="29">
        <v>377410</v>
      </c>
      <c r="J41" s="29">
        <v>162007</v>
      </c>
      <c r="K41" s="29">
        <v>5000</v>
      </c>
      <c r="L41" s="29">
        <v>0</v>
      </c>
      <c r="M41" s="29">
        <v>0</v>
      </c>
      <c r="N41" s="28">
        <v>52369</v>
      </c>
      <c r="O41" s="30" t="s">
        <v>41</v>
      </c>
      <c r="P41" s="31">
        <v>0</v>
      </c>
      <c r="Q41" s="31">
        <v>13</v>
      </c>
      <c r="R41" s="31">
        <v>10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23</v>
      </c>
      <c r="Y41" s="33">
        <f t="shared" si="1"/>
        <v>1008715</v>
      </c>
    </row>
    <row r="42" spans="1:25" x14ac:dyDescent="0.3">
      <c r="A42" s="25" t="s">
        <v>36</v>
      </c>
      <c r="B42" s="25" t="s">
        <v>109</v>
      </c>
      <c r="C42" s="26" t="s">
        <v>110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1001808</v>
      </c>
      <c r="I42" s="29">
        <v>257105</v>
      </c>
      <c r="J42" s="29">
        <v>0</v>
      </c>
      <c r="K42" s="29">
        <v>0</v>
      </c>
      <c r="L42" s="29">
        <v>0</v>
      </c>
      <c r="M42" s="29">
        <v>0</v>
      </c>
      <c r="N42" s="28">
        <v>63097</v>
      </c>
      <c r="O42" s="30" t="s">
        <v>102</v>
      </c>
      <c r="P42" s="31">
        <v>0</v>
      </c>
      <c r="Q42" s="31">
        <v>0</v>
      </c>
      <c r="R42" s="31">
        <v>54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54</v>
      </c>
      <c r="Y42" s="33">
        <f t="shared" si="1"/>
        <v>1322010</v>
      </c>
    </row>
    <row r="43" spans="1:25" x14ac:dyDescent="0.3">
      <c r="A43" s="25" t="s">
        <v>36</v>
      </c>
      <c r="B43" s="25" t="s">
        <v>111</v>
      </c>
      <c r="C43" s="26" t="s">
        <v>112</v>
      </c>
      <c r="D43" s="26">
        <v>2025</v>
      </c>
      <c r="E43" s="26" t="s">
        <v>113</v>
      </c>
      <c r="F43" s="27" t="s">
        <v>40</v>
      </c>
      <c r="G43" s="28">
        <v>184752</v>
      </c>
      <c r="H43" s="29">
        <v>655512</v>
      </c>
      <c r="I43" s="29">
        <v>475142</v>
      </c>
      <c r="J43" s="29">
        <v>131718</v>
      </c>
      <c r="K43" s="29">
        <v>0</v>
      </c>
      <c r="L43" s="29">
        <v>0</v>
      </c>
      <c r="M43" s="29">
        <v>0</v>
      </c>
      <c r="N43" s="28">
        <v>123243</v>
      </c>
      <c r="O43" s="30" t="s">
        <v>102</v>
      </c>
      <c r="P43" s="31">
        <v>0</v>
      </c>
      <c r="Q43" s="31">
        <v>12</v>
      </c>
      <c r="R43" s="31">
        <v>13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25</v>
      </c>
      <c r="Y43" s="33">
        <f t="shared" si="1"/>
        <v>1570367</v>
      </c>
    </row>
    <row r="44" spans="1:25" x14ac:dyDescent="0.3">
      <c r="A44" s="25" t="s">
        <v>36</v>
      </c>
      <c r="B44" s="25" t="s">
        <v>114</v>
      </c>
      <c r="C44" s="26" t="s">
        <v>115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532116</v>
      </c>
      <c r="I44" s="29">
        <v>133508</v>
      </c>
      <c r="J44" s="29">
        <v>0</v>
      </c>
      <c r="K44" s="29">
        <v>6916</v>
      </c>
      <c r="L44" s="29">
        <v>0</v>
      </c>
      <c r="M44" s="29">
        <v>0</v>
      </c>
      <c r="N44" s="28">
        <v>51054</v>
      </c>
      <c r="O44" s="30" t="s">
        <v>102</v>
      </c>
      <c r="P44" s="31">
        <v>0</v>
      </c>
      <c r="Q44" s="31">
        <v>0</v>
      </c>
      <c r="R44" s="31">
        <v>15</v>
      </c>
      <c r="S44" s="31">
        <v>11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26</v>
      </c>
      <c r="Y44" s="33">
        <f t="shared" si="1"/>
        <v>723594</v>
      </c>
    </row>
    <row r="45" spans="1:25" x14ac:dyDescent="0.3">
      <c r="A45" s="25" t="s">
        <v>36</v>
      </c>
      <c r="B45" s="25" t="s">
        <v>116</v>
      </c>
      <c r="C45" s="26" t="s">
        <v>117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296832</v>
      </c>
      <c r="I45" s="29">
        <v>331437</v>
      </c>
      <c r="J45" s="29">
        <v>0</v>
      </c>
      <c r="K45" s="29">
        <v>10927</v>
      </c>
      <c r="L45" s="29">
        <v>0</v>
      </c>
      <c r="M45" s="29">
        <v>0</v>
      </c>
      <c r="N45" s="28">
        <v>57708</v>
      </c>
      <c r="O45" s="30" t="s">
        <v>102</v>
      </c>
      <c r="P45" s="31">
        <v>0</v>
      </c>
      <c r="Q45" s="31">
        <v>0</v>
      </c>
      <c r="R45" s="31">
        <v>16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16</v>
      </c>
      <c r="Y45" s="33">
        <f t="shared" si="1"/>
        <v>696904</v>
      </c>
    </row>
    <row r="46" spans="1:25" x14ac:dyDescent="0.3">
      <c r="A46" s="25" t="s">
        <v>36</v>
      </c>
      <c r="B46" s="25" t="s">
        <v>118</v>
      </c>
      <c r="C46" s="26" t="s">
        <v>119</v>
      </c>
      <c r="D46" s="26">
        <v>2025</v>
      </c>
      <c r="E46" s="26" t="s">
        <v>39</v>
      </c>
      <c r="F46" s="27" t="s">
        <v>101</v>
      </c>
      <c r="G46" s="28">
        <v>0</v>
      </c>
      <c r="H46" s="29">
        <v>1274076</v>
      </c>
      <c r="I46" s="29">
        <v>415680</v>
      </c>
      <c r="J46" s="29">
        <v>0</v>
      </c>
      <c r="K46" s="29">
        <v>0</v>
      </c>
      <c r="L46" s="29">
        <v>0</v>
      </c>
      <c r="M46" s="29">
        <v>0</v>
      </c>
      <c r="N46" s="28">
        <v>144172</v>
      </c>
      <c r="O46" s="30" t="s">
        <v>102</v>
      </c>
      <c r="P46" s="31">
        <v>0</v>
      </c>
      <c r="Q46" s="31">
        <v>0</v>
      </c>
      <c r="R46" s="31">
        <v>22</v>
      </c>
      <c r="S46" s="31">
        <v>27</v>
      </c>
      <c r="T46" s="31">
        <v>8</v>
      </c>
      <c r="U46" s="31">
        <v>0</v>
      </c>
      <c r="V46" s="31">
        <v>0</v>
      </c>
      <c r="W46" s="31">
        <v>0</v>
      </c>
      <c r="X46" s="32">
        <f t="shared" si="0"/>
        <v>57</v>
      </c>
      <c r="Y46" s="33">
        <f t="shared" si="1"/>
        <v>1833928</v>
      </c>
    </row>
    <row r="47" spans="1:25" x14ac:dyDescent="0.3">
      <c r="A47" s="25" t="s">
        <v>36</v>
      </c>
      <c r="B47" s="25" t="s">
        <v>120</v>
      </c>
      <c r="C47" s="26" t="s">
        <v>121</v>
      </c>
      <c r="D47" s="26">
        <v>2025</v>
      </c>
      <c r="E47" s="26" t="s">
        <v>39</v>
      </c>
      <c r="F47" s="27" t="s">
        <v>40</v>
      </c>
      <c r="G47" s="28">
        <v>721602</v>
      </c>
      <c r="H47" s="29">
        <v>0</v>
      </c>
      <c r="I47" s="29">
        <v>706410</v>
      </c>
      <c r="J47" s="29">
        <v>0</v>
      </c>
      <c r="K47" s="29">
        <v>0</v>
      </c>
      <c r="L47" s="29">
        <v>0</v>
      </c>
      <c r="M47" s="29">
        <v>0</v>
      </c>
      <c r="N47" s="28">
        <v>133389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1561401</v>
      </c>
    </row>
    <row r="48" spans="1:25" x14ac:dyDescent="0.3">
      <c r="A48" s="25" t="s">
        <v>36</v>
      </c>
      <c r="B48" s="25" t="s">
        <v>122</v>
      </c>
      <c r="C48" s="26" t="s">
        <v>123</v>
      </c>
      <c r="D48" s="26">
        <v>2025</v>
      </c>
      <c r="E48" s="26" t="s">
        <v>39</v>
      </c>
      <c r="F48" s="27" t="s">
        <v>40</v>
      </c>
      <c r="G48" s="28">
        <v>275724</v>
      </c>
      <c r="H48" s="29">
        <v>0</v>
      </c>
      <c r="I48" s="29">
        <v>321108</v>
      </c>
      <c r="J48" s="29">
        <v>0</v>
      </c>
      <c r="K48" s="29">
        <v>0</v>
      </c>
      <c r="L48" s="29">
        <v>0</v>
      </c>
      <c r="M48" s="29">
        <v>0</v>
      </c>
      <c r="N48" s="28">
        <v>56087</v>
      </c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652919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28"/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  <row r="58" spans="1:25" x14ac:dyDescent="0.3">
      <c r="A58" s="25"/>
      <c r="B58" s="25"/>
      <c r="C58" s="26"/>
      <c r="D58" s="26"/>
      <c r="E58" s="26"/>
      <c r="F58" s="27" t="s">
        <v>40</v>
      </c>
      <c r="G58" s="28"/>
      <c r="H58" s="29"/>
      <c r="I58" s="29"/>
      <c r="J58" s="29"/>
      <c r="K58" s="29"/>
      <c r="L58" s="29"/>
      <c r="M58" s="29"/>
      <c r="N58" s="28"/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0</v>
      </c>
    </row>
  </sheetData>
  <autoFilter ref="A10:Y10" xr:uid="{91340604-DA1D-47D9-89BE-EFEF407DD555}"/>
  <conditionalFormatting sqref="D11:D58">
    <cfRule type="expression" dxfId="2" priority="1">
      <formula>OR($D11&gt;2025,AND($D11&lt;2025,$D11&lt;&gt;""))</formula>
    </cfRule>
  </conditionalFormatting>
  <conditionalFormatting sqref="Y11:Y5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8" xr:uid="{ED64BC16-C725-4439-B37D-87BA4A86C03B}">
      <formula1>"FMR, Actual Rent"</formula1>
    </dataValidation>
    <dataValidation type="list" allowBlank="1" showInputMessage="1" showErrorMessage="1" sqref="F11:F58" xr:uid="{99D598FA-57AE-4D5A-806E-4E3920E8644F}">
      <formula1>"DV, YHDP"</formula1>
    </dataValidation>
    <dataValidation type="list" allowBlank="1" showInputMessage="1" showErrorMessage="1" sqref="E11:E58" xr:uid="{CF75BBE6-2F69-4FC6-B3EC-B8DCF5DC2202}">
      <formula1>"PH, TH, Joint TH &amp; PH-RRH, HMIS, SSO, TRA, PRA, SRA, S+C/SRO"</formula1>
    </dataValidation>
    <dataValidation allowBlank="1" showErrorMessage="1" sqref="A10:Y10" xr:uid="{C537D19C-A944-401F-AADF-77F73C636F1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2024-08-01T18:27:45Z</dcterms:created>
  <dcterms:modified xsi:type="dcterms:W3CDTF">2024-08-01T18:52:46Z</dcterms:modified>
</cp:coreProperties>
</file>