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FL-500\"/>
    </mc:Choice>
  </mc:AlternateContent>
  <xr:revisionPtr revIDLastSave="0" documentId="13_ncr:1_{33A0C9D9-CF8F-4B28-8EFD-33FD7EEB93FF}" xr6:coauthVersionLast="47" xr6:coauthVersionMax="47" xr10:uidLastSave="{00000000-0000-0000-0000-000000000000}"/>
  <bookViews>
    <workbookView xWindow="10440" yWindow="5808" windowWidth="29436" windowHeight="16176" xr2:uid="{D5B44B5D-D07F-48B0-BB7D-1377C16EB8C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<sst xmlns="http://schemas.openxmlformats.org/spreadsheetml/2006/main" count="77" uniqueCount="56">
  <si>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</si>
  <si>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</si>
  <si>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</si>
  <si>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</si>
  <si>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</si>
  <si>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</si>
  <si>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</si>
  <si>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</si>
  <si>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</si>
  <si>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</si>
  <si>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</si>
  <si>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</si>
  <si>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</si>
  <si>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</si>
  <si>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</si>
  <si>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</si>
  <si>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</si>
  <si>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</si>
  <si>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</si>
  <si>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</si>
  <si>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</si>
  <si>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</si>
  <si>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</si>
  <si>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</si>
  <si>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</si>
  <si>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</si>
  <si>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</si>
  <si>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</si>
  <si>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</si>
  <si>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</si>
  <si>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</si>
  <si>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</si>
  <si>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</si>
  <si>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</si>
  <si>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</si>
  <si>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FL-520</t>
  </si>
  <si>
    <t>Mid Florida Homeless Coalition, Inc.</t>
  </si>
  <si>
    <t>2023 MFIN RENEWAL</t>
  </si>
  <si>
    <t>FL0164L4H202316</t>
  </si>
  <si>
    <t/>
  </si>
  <si>
    <t>Jacksonville</t>
  </si>
  <si>
    <t>Citrus, Hernando, Lake, Sumter Counties CoC</t>
  </si>
  <si>
    <t>2023 CAS Renewal</t>
  </si>
  <si>
    <t>FL0584L4H202308</t>
  </si>
  <si>
    <t>SSO</t>
  </si>
  <si>
    <t>Society of St. Vincent de Paul South Pinellas, Inc.</t>
  </si>
  <si>
    <t>Returning Home - Mid FL 2023</t>
  </si>
  <si>
    <t>FL0809L4H202304</t>
  </si>
  <si>
    <t>PH</t>
  </si>
  <si>
    <t>FMR</t>
  </si>
  <si>
    <t>Salvare, Inc.</t>
  </si>
  <si>
    <t>A New Dawn: RRH Project</t>
  </si>
  <si>
    <t>FL0978D4H202301</t>
  </si>
  <si>
    <t>DV</t>
  </si>
  <si>
    <t>Returning Home - Mid FL PHB Renewal 2023</t>
  </si>
  <si>
    <t>FL0979L4H202301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</si>
</sst>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FE97-7B15-4742-8DBD-010EB63EB502}">
  <sheetPr codeName="Sheet87">
    <pageSetUpPr fitToPage="1"/>
  </sheetPr>
  <dimension ref="A1:DF2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166060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726378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119999</v>
      </c>
      <c r="L11" s="29">
        <v>0</v>
      </c>
      <c r="M11" s="29">
        <v>0</v>
      </c>
      <c r="N11" s="28">
        <v>2000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5" si="0">SUM(P11:W11)</f>
        <v>0</v>
      </c>
      <c r="Y11" s="33">
        <f t="shared" ref="Y11:Y25" si="1">SUM(G11:N11)</f>
        <v>121999</v>
      </c>
    </row>
    <row r="12" spans="1:25" x14ac:dyDescent="0.3">
      <c r="A12" s="25" t="s">
        <v>36</v>
      </c>
      <c r="B12" s="25" t="s">
        <v>42</v>
      </c>
      <c r="C12" s="26" t="s">
        <v>43</v>
      </c>
      <c r="D12" s="26">
        <v>2025</v>
      </c>
      <c r="E12" s="26" t="s">
        <v>44</v>
      </c>
      <c r="F12" s="27" t="s">
        <v>39</v>
      </c>
      <c r="G12" s="28">
        <v>0</v>
      </c>
      <c r="H12" s="29">
        <v>0</v>
      </c>
      <c r="I12" s="29">
        <v>34963</v>
      </c>
      <c r="J12" s="29">
        <v>0</v>
      </c>
      <c r="K12" s="29">
        <v>0</v>
      </c>
      <c r="L12" s="29">
        <v>2200</v>
      </c>
      <c r="M12" s="29">
        <v>0</v>
      </c>
      <c r="N12" s="28">
        <v>1868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39031</v>
      </c>
    </row>
    <row r="13" spans="1:25" x14ac:dyDescent="0.3">
      <c r="A13" s="25" t="s">
        <v>45</v>
      </c>
      <c r="B13" s="25" t="s">
        <v>46</v>
      </c>
      <c r="C13" s="26" t="s">
        <v>47</v>
      </c>
      <c r="D13" s="26">
        <v>2025</v>
      </c>
      <c r="E13" s="26" t="s">
        <v>48</v>
      </c>
      <c r="F13" s="27" t="s">
        <v>39</v>
      </c>
      <c r="G13" s="28">
        <v>0</v>
      </c>
      <c r="H13" s="29">
        <v>211344</v>
      </c>
      <c r="I13" s="29">
        <v>87837</v>
      </c>
      <c r="J13" s="29">
        <v>0</v>
      </c>
      <c r="K13" s="29">
        <v>4000</v>
      </c>
      <c r="L13" s="29">
        <v>0</v>
      </c>
      <c r="M13" s="29">
        <v>0</v>
      </c>
      <c r="N13" s="28">
        <v>24106</v>
      </c>
      <c r="O13" s="30" t="s">
        <v>49</v>
      </c>
      <c r="P13" s="31">
        <v>0</v>
      </c>
      <c r="Q13" s="31">
        <v>2</v>
      </c>
      <c r="R13" s="31">
        <v>7</v>
      </c>
      <c r="S13" s="31">
        <v>6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15</v>
      </c>
      <c r="Y13" s="33">
        <f t="shared" si="1"/>
        <v>327287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48</v>
      </c>
      <c r="F14" s="27" t="s">
        <v>53</v>
      </c>
      <c r="G14" s="28">
        <v>0</v>
      </c>
      <c r="H14" s="29">
        <v>152724</v>
      </c>
      <c r="I14" s="29">
        <v>836</v>
      </c>
      <c r="J14" s="29">
        <v>0</v>
      </c>
      <c r="K14" s="29">
        <v>0</v>
      </c>
      <c r="L14" s="29">
        <v>0</v>
      </c>
      <c r="M14" s="29">
        <v>0</v>
      </c>
      <c r="N14" s="28">
        <v>12500</v>
      </c>
      <c r="O14" s="30" t="s">
        <v>49</v>
      </c>
      <c r="P14" s="31">
        <v>0</v>
      </c>
      <c r="Q14" s="31">
        <v>0</v>
      </c>
      <c r="R14" s="31">
        <v>1</v>
      </c>
      <c r="S14" s="31">
        <v>3</v>
      </c>
      <c r="T14" s="31">
        <v>3</v>
      </c>
      <c r="U14" s="31">
        <v>0</v>
      </c>
      <c r="V14" s="31">
        <v>0</v>
      </c>
      <c r="W14" s="31">
        <v>0</v>
      </c>
      <c r="X14" s="32">
        <f t="shared" si="0"/>
        <v>7</v>
      </c>
      <c r="Y14" s="33">
        <f t="shared" si="1"/>
        <v>166060</v>
      </c>
    </row>
    <row r="15" spans="1:25" x14ac:dyDescent="0.3">
      <c r="A15" s="25" t="s">
        <v>45</v>
      </c>
      <c r="B15" s="25" t="s">
        <v>54</v>
      </c>
      <c r="C15" s="26" t="s">
        <v>55</v>
      </c>
      <c r="D15" s="26">
        <v>2025</v>
      </c>
      <c r="E15" s="26" t="s">
        <v>48</v>
      </c>
      <c r="F15" s="27" t="s">
        <v>39</v>
      </c>
      <c r="G15" s="28">
        <v>0</v>
      </c>
      <c r="H15" s="29">
        <v>34656</v>
      </c>
      <c r="I15" s="29">
        <v>31171</v>
      </c>
      <c r="J15" s="29">
        <v>0</v>
      </c>
      <c r="K15" s="29">
        <v>0</v>
      </c>
      <c r="L15" s="29">
        <v>0</v>
      </c>
      <c r="M15" s="29">
        <v>0</v>
      </c>
      <c r="N15" s="28">
        <v>6174</v>
      </c>
      <c r="O15" s="30" t="s">
        <v>49</v>
      </c>
      <c r="P15" s="31">
        <v>2</v>
      </c>
      <c r="Q15" s="31">
        <v>2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4</v>
      </c>
      <c r="Y15" s="33">
        <f t="shared" si="1"/>
        <v>72001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</sheetData>
  <autoFilter ref="A10:Y10" xr:uid="{28ACFE97-7B15-4742-8DBD-010EB63EB502}"/>
  <conditionalFormatting sqref="D11:D25">
    <cfRule type="expression" dxfId="2" priority="1">
      <formula>OR($D11&gt;2025,AND($D11&lt;2025,$D11&lt;&gt;""))</formula>
    </cfRule>
  </conditionalFormatting>
  <conditionalFormatting sqref="Y11:Y2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5" xr:uid="{A5B4FDF9-AF7D-4939-8030-EA34CD851CCB}">
      <formula1>"DV, YHDP"</formula1>
    </dataValidation>
    <dataValidation type="list" allowBlank="1" showInputMessage="1" showErrorMessage="1" sqref="O11:O25" xr:uid="{71688CD0-B94B-416D-A550-9A4B856DD51D}">
      <formula1>"FMR, Actual Rent"</formula1>
    </dataValidation>
    <dataValidation type="list" allowBlank="1" showInputMessage="1" showErrorMessage="1" sqref="E11:E25" xr:uid="{DFBC137C-BF0B-44F5-A71D-D64738D08517}">
      <formula1>"PH, TH, Joint TH &amp; PH-RRH, HMIS, SSO, TRA, PRA, SRA, S+C/SRO"</formula1>
    </dataValidation>
    <dataValidation allowBlank="1" showErrorMessage="1" sqref="A10:Y10" xr:uid="{39826834-3B81-491C-803C-9918804774CB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2024-06-13T16:10:08Z</dcterms:created>
  <dcterms:modified xsi:type="dcterms:W3CDTF">2024-06-13T19:45:31Z</dcterms:modified>
</cp:coreProperties>
</file>