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8387BC9F-C866-4A81-9252-8F88A939394C}" xr6:coauthVersionLast="47" xr6:coauthVersionMax="47" xr10:uidLastSave="{00000000-0000-0000-0000-000000000000}"/>
  <bookViews>
    <workbookView xWindow="3840" yWindow="3840" windowWidth="23220" windowHeight="12720" xr2:uid="{11D65829-CA76-44F0-BB53-CFFF8DF6F84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5" i="1" l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 l="1"/>
  <c r="C5" i="1" s="1"/>
  <c r="B7" i="1"/>
</calcChain>
</file>

<file path=xl/sharedStrings.xml><?xml version="1.0" encoding="utf-8"?>
<sst xmlns="http://schemas.openxmlformats.org/spreadsheetml/2006/main" count="131" uniqueCount="80">
  <si>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</si>
  <si>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</si>
  <si>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</si>
  <si>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</si>
  <si>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</si>
  <si>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</si>
  <si>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</si>
  <si>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</si>
  <si>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</si>
  <si>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</si>
  <si>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</si>
  <si>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</si>
  <si>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</si>
  <si>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</si>
  <si>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</si>
  <si>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</si>
  <si>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</si>
  <si>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</si>
  <si>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</si>
  <si>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</si>
  <si>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</si>
  <si>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</si>
  <si>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</si>
  <si>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</si>
  <si>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</si>
  <si>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</si>
  <si>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</si>
  <si>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</si>
  <si>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</si>
  <si>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</si>
  <si>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</si>
  <si>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</si>
  <si>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</si>
  <si>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</si>
  <si>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</si>
  <si>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FL-510</t>
  </si>
  <si>
    <t>Changing Homelessness Inc.</t>
  </si>
  <si>
    <t>NEFIN HMIS Training and Analysis Program FY2023</t>
  </si>
  <si>
    <t>FL0121L4H102315</t>
  </si>
  <si>
    <t/>
  </si>
  <si>
    <t>Jacksonville</t>
  </si>
  <si>
    <t>Jacksonville-Duval, Clay Counties CoC</t>
  </si>
  <si>
    <t>Changing Homelessness, Inc</t>
  </si>
  <si>
    <t>Homesafe FY2023</t>
  </si>
  <si>
    <t>FL0125L4H102316</t>
  </si>
  <si>
    <t>PH</t>
  </si>
  <si>
    <t>I.M. Sulzbacher Center for the Homeless, Inc.</t>
  </si>
  <si>
    <t>Homeward Bound</t>
  </si>
  <si>
    <t>FL0126L4H102316</t>
  </si>
  <si>
    <t>Homeward Bound Project Expansion</t>
  </si>
  <si>
    <t>FL0127L4H102316</t>
  </si>
  <si>
    <t>Community Outreach Program FY 2023</t>
  </si>
  <si>
    <t>FL0135L4H102316</t>
  </si>
  <si>
    <t>SSO</t>
  </si>
  <si>
    <t>Presbyterian Social Ministries Inc.</t>
  </si>
  <si>
    <t>Home Safe Extention</t>
  </si>
  <si>
    <t>FL0382L4H102312</t>
  </si>
  <si>
    <t>First Coast Rapid Rehousing Program</t>
  </si>
  <si>
    <t>FL0454L4H102311</t>
  </si>
  <si>
    <t>Actual Rent</t>
  </si>
  <si>
    <t>North Florida SHP Rapid Rehousing Program</t>
  </si>
  <si>
    <t>FL0476L4H102310</t>
  </si>
  <si>
    <t>Ability Housing, Inc</t>
  </si>
  <si>
    <t>AHI Villages PSH 2023</t>
  </si>
  <si>
    <t>FL0504L4H102310</t>
  </si>
  <si>
    <t>FMR</t>
  </si>
  <si>
    <t>Safe Spaces FY2023</t>
  </si>
  <si>
    <t>FL0526L4H102309</t>
  </si>
  <si>
    <t>Coordinated Intake Expansion FY2023</t>
  </si>
  <si>
    <t>FL0573L4H102308</t>
  </si>
  <si>
    <t>AHI Housing Link 2023</t>
  </si>
  <si>
    <t>FL0606L4H102308</t>
  </si>
  <si>
    <t>Hubbard House, Inc.</t>
  </si>
  <si>
    <t>The HOPE (Housing Options Promoting Empowerment) Project</t>
  </si>
  <si>
    <t>FL0731L4H102305</t>
  </si>
  <si>
    <t>DV</t>
  </si>
  <si>
    <t>DV RRH FY2023</t>
  </si>
  <si>
    <t>FL0786D4H102304</t>
  </si>
  <si>
    <t>Creating HOPE (Housing Options Promoting Empowerment) Project</t>
  </si>
  <si>
    <t>FL0899D4H102302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</si>
</sst>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1F6AA-9CDD-40BD-87C9-AE15E3FAB121}">
  <sheetPr codeName="Sheet30">
    <pageSetUpPr fitToPage="1"/>
  </sheetPr>
  <dimension ref="A1:Y3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1849785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6891892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186969</v>
      </c>
      <c r="L11" s="29">
        <v>0</v>
      </c>
      <c r="M11" s="29">
        <v>0</v>
      </c>
      <c r="N11" s="28">
        <v>13371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5" si="0">SUM(P11:W11)</f>
        <v>0</v>
      </c>
      <c r="Y11" s="33">
        <f t="shared" ref="Y11:Y35" si="1">SUM(G11:N11)</f>
        <v>200340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526959</v>
      </c>
      <c r="H12" s="29">
        <v>0</v>
      </c>
      <c r="I12" s="29">
        <v>132445</v>
      </c>
      <c r="J12" s="29">
        <v>0</v>
      </c>
      <c r="K12" s="29">
        <v>0</v>
      </c>
      <c r="L12" s="29">
        <v>0</v>
      </c>
      <c r="M12" s="29">
        <v>0</v>
      </c>
      <c r="N12" s="28">
        <v>28988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688392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45</v>
      </c>
      <c r="F13" s="27" t="s">
        <v>39</v>
      </c>
      <c r="G13" s="28">
        <v>283818</v>
      </c>
      <c r="H13" s="29">
        <v>0</v>
      </c>
      <c r="I13" s="29">
        <v>40925</v>
      </c>
      <c r="J13" s="29">
        <v>0</v>
      </c>
      <c r="K13" s="29">
        <v>0</v>
      </c>
      <c r="L13" s="29">
        <v>0</v>
      </c>
      <c r="M13" s="29">
        <v>0</v>
      </c>
      <c r="N13" s="28">
        <v>15625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340368</v>
      </c>
    </row>
    <row r="14" spans="1:25" x14ac:dyDescent="0.3">
      <c r="A14" s="25" t="s">
        <v>46</v>
      </c>
      <c r="B14" s="25" t="s">
        <v>49</v>
      </c>
      <c r="C14" s="26" t="s">
        <v>50</v>
      </c>
      <c r="D14" s="26">
        <v>2025</v>
      </c>
      <c r="E14" s="26" t="s">
        <v>45</v>
      </c>
      <c r="F14" s="27" t="s">
        <v>39</v>
      </c>
      <c r="G14" s="28">
        <v>189883</v>
      </c>
      <c r="H14" s="29">
        <v>0</v>
      </c>
      <c r="I14" s="29">
        <v>27179</v>
      </c>
      <c r="J14" s="29">
        <v>9436</v>
      </c>
      <c r="K14" s="29">
        <v>0</v>
      </c>
      <c r="L14" s="29">
        <v>0</v>
      </c>
      <c r="M14" s="29">
        <v>0</v>
      </c>
      <c r="N14" s="28">
        <v>10287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236785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53</v>
      </c>
      <c r="F15" s="27" t="s">
        <v>39</v>
      </c>
      <c r="G15" s="28">
        <v>15120</v>
      </c>
      <c r="H15" s="29">
        <v>0</v>
      </c>
      <c r="I15" s="29">
        <v>230370</v>
      </c>
      <c r="J15" s="29">
        <v>0</v>
      </c>
      <c r="K15" s="29">
        <v>0</v>
      </c>
      <c r="L15" s="29">
        <v>0</v>
      </c>
      <c r="M15" s="29">
        <v>0</v>
      </c>
      <c r="N15" s="28">
        <v>9063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254553</v>
      </c>
    </row>
    <row r="16" spans="1:25" x14ac:dyDescent="0.3">
      <c r="A16" s="25" t="s">
        <v>54</v>
      </c>
      <c r="B16" s="25" t="s">
        <v>55</v>
      </c>
      <c r="C16" s="26" t="s">
        <v>56</v>
      </c>
      <c r="D16" s="26">
        <v>2025</v>
      </c>
      <c r="E16" s="26" t="s">
        <v>45</v>
      </c>
      <c r="F16" s="27" t="s">
        <v>39</v>
      </c>
      <c r="G16" s="28">
        <v>76439</v>
      </c>
      <c r="H16" s="29">
        <v>0</v>
      </c>
      <c r="I16" s="29">
        <v>11875</v>
      </c>
      <c r="J16" s="29">
        <v>0</v>
      </c>
      <c r="K16" s="29">
        <v>0</v>
      </c>
      <c r="L16" s="29">
        <v>0</v>
      </c>
      <c r="M16" s="29">
        <v>0</v>
      </c>
      <c r="N16" s="28">
        <v>4166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92480</v>
      </c>
    </row>
    <row r="17" spans="1:25" x14ac:dyDescent="0.3">
      <c r="A17" s="25" t="s">
        <v>46</v>
      </c>
      <c r="B17" s="25" t="s">
        <v>57</v>
      </c>
      <c r="C17" s="26" t="s">
        <v>58</v>
      </c>
      <c r="D17" s="26">
        <v>2025</v>
      </c>
      <c r="E17" s="26" t="s">
        <v>45</v>
      </c>
      <c r="F17" s="27" t="s">
        <v>39</v>
      </c>
      <c r="G17" s="28">
        <v>0</v>
      </c>
      <c r="H17" s="29">
        <v>59748</v>
      </c>
      <c r="I17" s="29">
        <v>19631</v>
      </c>
      <c r="J17" s="29">
        <v>0</v>
      </c>
      <c r="K17" s="29">
        <v>0</v>
      </c>
      <c r="L17" s="29">
        <v>0</v>
      </c>
      <c r="M17" s="29">
        <v>0</v>
      </c>
      <c r="N17" s="28">
        <v>3811</v>
      </c>
      <c r="O17" s="30" t="s">
        <v>59</v>
      </c>
      <c r="P17" s="31">
        <v>0</v>
      </c>
      <c r="Q17" s="31">
        <v>0</v>
      </c>
      <c r="R17" s="31">
        <v>0</v>
      </c>
      <c r="S17" s="31">
        <v>2</v>
      </c>
      <c r="T17" s="31">
        <v>2</v>
      </c>
      <c r="U17" s="31">
        <v>1</v>
      </c>
      <c r="V17" s="31">
        <v>0</v>
      </c>
      <c r="W17" s="31">
        <v>0</v>
      </c>
      <c r="X17" s="32">
        <f t="shared" si="0"/>
        <v>5</v>
      </c>
      <c r="Y17" s="33">
        <f t="shared" si="1"/>
        <v>83190</v>
      </c>
    </row>
    <row r="18" spans="1:25" x14ac:dyDescent="0.3">
      <c r="A18" s="25" t="s">
        <v>46</v>
      </c>
      <c r="B18" s="25" t="s">
        <v>60</v>
      </c>
      <c r="C18" s="26" t="s">
        <v>61</v>
      </c>
      <c r="D18" s="26">
        <v>2025</v>
      </c>
      <c r="E18" s="26" t="s">
        <v>45</v>
      </c>
      <c r="F18" s="27" t="s">
        <v>39</v>
      </c>
      <c r="G18" s="28">
        <v>0</v>
      </c>
      <c r="H18" s="29">
        <v>637608</v>
      </c>
      <c r="I18" s="29">
        <v>211578</v>
      </c>
      <c r="J18" s="29">
        <v>0</v>
      </c>
      <c r="K18" s="29">
        <v>7416</v>
      </c>
      <c r="L18" s="29">
        <v>0</v>
      </c>
      <c r="M18" s="29">
        <v>0</v>
      </c>
      <c r="N18" s="28">
        <v>48191</v>
      </c>
      <c r="O18" s="30" t="s">
        <v>59</v>
      </c>
      <c r="P18" s="31">
        <v>0</v>
      </c>
      <c r="Q18" s="31">
        <v>0</v>
      </c>
      <c r="R18" s="31">
        <v>6</v>
      </c>
      <c r="S18" s="31">
        <v>35</v>
      </c>
      <c r="T18" s="31">
        <v>10</v>
      </c>
      <c r="U18" s="31">
        <v>5</v>
      </c>
      <c r="V18" s="31">
        <v>0</v>
      </c>
      <c r="W18" s="31">
        <v>0</v>
      </c>
      <c r="X18" s="32">
        <f t="shared" si="0"/>
        <v>56</v>
      </c>
      <c r="Y18" s="33">
        <f t="shared" si="1"/>
        <v>904793</v>
      </c>
    </row>
    <row r="19" spans="1:25" x14ac:dyDescent="0.3">
      <c r="A19" s="25" t="s">
        <v>62</v>
      </c>
      <c r="B19" s="25" t="s">
        <v>63</v>
      </c>
      <c r="C19" s="26" t="s">
        <v>64</v>
      </c>
      <c r="D19" s="26">
        <v>2025</v>
      </c>
      <c r="E19" s="26" t="s">
        <v>45</v>
      </c>
      <c r="F19" s="27" t="s">
        <v>39</v>
      </c>
      <c r="G19" s="28">
        <v>0</v>
      </c>
      <c r="H19" s="29">
        <v>475680</v>
      </c>
      <c r="I19" s="29">
        <v>31000</v>
      </c>
      <c r="J19" s="29">
        <v>0</v>
      </c>
      <c r="K19" s="29">
        <v>0</v>
      </c>
      <c r="L19" s="29">
        <v>0</v>
      </c>
      <c r="M19" s="29">
        <v>0</v>
      </c>
      <c r="N19" s="28">
        <v>24000</v>
      </c>
      <c r="O19" s="30" t="s">
        <v>65</v>
      </c>
      <c r="P19" s="31">
        <v>0</v>
      </c>
      <c r="Q19" s="31">
        <v>30</v>
      </c>
      <c r="R19" s="31">
        <v>10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40</v>
      </c>
      <c r="Y19" s="33">
        <f t="shared" si="1"/>
        <v>530680</v>
      </c>
    </row>
    <row r="20" spans="1:25" x14ac:dyDescent="0.3">
      <c r="A20" s="25" t="s">
        <v>36</v>
      </c>
      <c r="B20" s="25" t="s">
        <v>66</v>
      </c>
      <c r="C20" s="26" t="s">
        <v>67</v>
      </c>
      <c r="D20" s="26">
        <v>2025</v>
      </c>
      <c r="E20" s="26" t="s">
        <v>45</v>
      </c>
      <c r="F20" s="27" t="s">
        <v>39</v>
      </c>
      <c r="G20" s="28">
        <v>0</v>
      </c>
      <c r="H20" s="29">
        <v>73356</v>
      </c>
      <c r="I20" s="29">
        <v>11238</v>
      </c>
      <c r="J20" s="29">
        <v>0</v>
      </c>
      <c r="K20" s="29">
        <v>0</v>
      </c>
      <c r="L20" s="29">
        <v>0</v>
      </c>
      <c r="M20" s="29">
        <v>0</v>
      </c>
      <c r="N20" s="28">
        <v>4800</v>
      </c>
      <c r="O20" s="30" t="s">
        <v>65</v>
      </c>
      <c r="P20" s="31">
        <v>0</v>
      </c>
      <c r="Q20" s="31">
        <v>0</v>
      </c>
      <c r="R20" s="31">
        <v>2</v>
      </c>
      <c r="S20" s="31">
        <v>3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5</v>
      </c>
      <c r="Y20" s="33">
        <f t="shared" si="1"/>
        <v>89394</v>
      </c>
    </row>
    <row r="21" spans="1:25" x14ac:dyDescent="0.3">
      <c r="A21" s="25" t="s">
        <v>36</v>
      </c>
      <c r="B21" s="25" t="s">
        <v>68</v>
      </c>
      <c r="C21" s="26" t="s">
        <v>69</v>
      </c>
      <c r="D21" s="26">
        <v>2025</v>
      </c>
      <c r="E21" s="26" t="s">
        <v>53</v>
      </c>
      <c r="F21" s="27" t="s">
        <v>39</v>
      </c>
      <c r="G21" s="28">
        <v>0</v>
      </c>
      <c r="H21" s="29">
        <v>0</v>
      </c>
      <c r="I21" s="29">
        <v>117281</v>
      </c>
      <c r="J21" s="29">
        <v>0</v>
      </c>
      <c r="K21" s="29">
        <v>0</v>
      </c>
      <c r="L21" s="29">
        <v>0</v>
      </c>
      <c r="M21" s="29">
        <v>0</v>
      </c>
      <c r="N21" s="28">
        <v>2719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120000</v>
      </c>
    </row>
    <row r="22" spans="1:25" x14ac:dyDescent="0.3">
      <c r="A22" s="25" t="s">
        <v>62</v>
      </c>
      <c r="B22" s="25" t="s">
        <v>70</v>
      </c>
      <c r="C22" s="26" t="s">
        <v>71</v>
      </c>
      <c r="D22" s="26">
        <v>2025</v>
      </c>
      <c r="E22" s="26" t="s">
        <v>45</v>
      </c>
      <c r="F22" s="27" t="s">
        <v>39</v>
      </c>
      <c r="G22" s="28">
        <v>1213747</v>
      </c>
      <c r="H22" s="29">
        <v>0</v>
      </c>
      <c r="I22" s="29">
        <v>198201</v>
      </c>
      <c r="J22" s="29">
        <v>12478</v>
      </c>
      <c r="K22" s="29">
        <v>2730</v>
      </c>
      <c r="L22" s="29">
        <v>0</v>
      </c>
      <c r="M22" s="29">
        <v>0</v>
      </c>
      <c r="N22" s="28">
        <v>73976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1501132</v>
      </c>
    </row>
    <row r="23" spans="1:25" x14ac:dyDescent="0.3">
      <c r="A23" s="25" t="s">
        <v>72</v>
      </c>
      <c r="B23" s="25" t="s">
        <v>73</v>
      </c>
      <c r="C23" s="26" t="s">
        <v>74</v>
      </c>
      <c r="D23" s="26">
        <v>2025</v>
      </c>
      <c r="E23" s="26" t="s">
        <v>45</v>
      </c>
      <c r="F23" s="27" t="s">
        <v>75</v>
      </c>
      <c r="G23" s="28">
        <v>0</v>
      </c>
      <c r="H23" s="29">
        <v>469860</v>
      </c>
      <c r="I23" s="29">
        <v>133834</v>
      </c>
      <c r="J23" s="29">
        <v>0</v>
      </c>
      <c r="K23" s="29">
        <v>0</v>
      </c>
      <c r="L23" s="29">
        <v>0</v>
      </c>
      <c r="M23" s="29">
        <v>0</v>
      </c>
      <c r="N23" s="28">
        <v>36548</v>
      </c>
      <c r="O23" s="30" t="s">
        <v>65</v>
      </c>
      <c r="P23" s="31">
        <v>4</v>
      </c>
      <c r="Q23" s="31">
        <v>8</v>
      </c>
      <c r="R23" s="31">
        <v>13</v>
      </c>
      <c r="S23" s="31">
        <v>11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36</v>
      </c>
      <c r="Y23" s="33">
        <f t="shared" si="1"/>
        <v>640242</v>
      </c>
    </row>
    <row r="24" spans="1:25" x14ac:dyDescent="0.3">
      <c r="A24" s="25" t="s">
        <v>36</v>
      </c>
      <c r="B24" s="25" t="s">
        <v>76</v>
      </c>
      <c r="C24" s="26" t="s">
        <v>77</v>
      </c>
      <c r="D24" s="26">
        <v>2025</v>
      </c>
      <c r="E24" s="26" t="s">
        <v>45</v>
      </c>
      <c r="F24" s="27" t="s">
        <v>75</v>
      </c>
      <c r="G24" s="28">
        <v>0</v>
      </c>
      <c r="H24" s="29">
        <v>479388</v>
      </c>
      <c r="I24" s="29">
        <v>140453</v>
      </c>
      <c r="J24" s="29">
        <v>0</v>
      </c>
      <c r="K24" s="29">
        <v>0</v>
      </c>
      <c r="L24" s="29">
        <v>0</v>
      </c>
      <c r="M24" s="29">
        <v>0</v>
      </c>
      <c r="N24" s="28">
        <v>46569</v>
      </c>
      <c r="O24" s="30" t="s">
        <v>65</v>
      </c>
      <c r="P24" s="31">
        <v>12</v>
      </c>
      <c r="Q24" s="31">
        <v>10</v>
      </c>
      <c r="R24" s="31">
        <v>10</v>
      </c>
      <c r="S24" s="31">
        <v>7</v>
      </c>
      <c r="T24" s="31">
        <v>1</v>
      </c>
      <c r="U24" s="31">
        <v>0</v>
      </c>
      <c r="V24" s="31">
        <v>0</v>
      </c>
      <c r="W24" s="31">
        <v>0</v>
      </c>
      <c r="X24" s="32">
        <f t="shared" si="0"/>
        <v>40</v>
      </c>
      <c r="Y24" s="33">
        <f t="shared" si="1"/>
        <v>666410</v>
      </c>
    </row>
    <row r="25" spans="1:25" x14ac:dyDescent="0.3">
      <c r="A25" s="25" t="s">
        <v>72</v>
      </c>
      <c r="B25" s="25" t="s">
        <v>78</v>
      </c>
      <c r="C25" s="26" t="s">
        <v>79</v>
      </c>
      <c r="D25" s="26">
        <v>2025</v>
      </c>
      <c r="E25" s="26" t="s">
        <v>45</v>
      </c>
      <c r="F25" s="27" t="s">
        <v>75</v>
      </c>
      <c r="G25" s="28">
        <v>0</v>
      </c>
      <c r="H25" s="29">
        <v>372288</v>
      </c>
      <c r="I25" s="29">
        <v>127046</v>
      </c>
      <c r="J25" s="29">
        <v>0</v>
      </c>
      <c r="K25" s="29">
        <v>0</v>
      </c>
      <c r="L25" s="29">
        <v>0</v>
      </c>
      <c r="M25" s="29">
        <v>0</v>
      </c>
      <c r="N25" s="28">
        <v>43799</v>
      </c>
      <c r="O25" s="30" t="s">
        <v>65</v>
      </c>
      <c r="P25" s="31">
        <v>0</v>
      </c>
      <c r="Q25" s="31">
        <v>5</v>
      </c>
      <c r="R25" s="31">
        <v>12</v>
      </c>
      <c r="S25" s="31">
        <v>10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27</v>
      </c>
      <c r="Y25" s="33">
        <f t="shared" si="1"/>
        <v>543133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39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39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</sheetData>
  <autoFilter ref="A10:Y10" xr:uid="{8481F6AA-9CDD-40BD-87C9-AE15E3FAB121}"/>
  <conditionalFormatting sqref="D11:D35">
    <cfRule type="expression" dxfId="2" priority="1">
      <formula>OR($D11&gt;2025,AND($D11&lt;2025,$D11&lt;&gt;""))</formula>
    </cfRule>
  </conditionalFormatting>
  <conditionalFormatting sqref="Y11:Y3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5" xr:uid="{2B78A2FB-F4A5-43E5-9978-521B9FC9C92C}">
      <formula1>"FMR, Actual Rent"</formula1>
    </dataValidation>
    <dataValidation type="list" allowBlank="1" showInputMessage="1" showErrorMessage="1" sqref="F11:F35" xr:uid="{59A59DAC-DD1A-4A2A-A407-1D416C91F51B}">
      <formula1>"DV, YHDP"</formula1>
    </dataValidation>
    <dataValidation type="list" allowBlank="1" showInputMessage="1" showErrorMessage="1" sqref="E11:E35" xr:uid="{A56C8C98-FBF4-403F-9AE6-AD8B2A7A7241}">
      <formula1>"PH, TH, Joint TH &amp; PH-RRH, HMIS, SSO, TRA, PRA, SRA, S+C/SRO"</formula1>
    </dataValidation>
    <dataValidation allowBlank="1" showErrorMessage="1" sqref="A10:Y10" xr:uid="{BAAFFF2F-1509-4CE1-A7FF-93B914548C7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2024-08-01T18:27:46Z</dcterms:created>
  <dcterms:modified xsi:type="dcterms:W3CDTF">2024-08-01T18:52:44Z</dcterms:modified>
</cp:coreProperties>
</file>