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8AFEEA9-E14E-4740-AEEE-CFDE8249146A}" xr6:coauthVersionLast="47" xr6:coauthVersionMax="47" xr10:uidLastSave="{00000000-0000-0000-0000-000000000000}"/>
  <bookViews>
    <workbookView xWindow="2688" yWindow="2688" windowWidth="23220" windowHeight="12720" xr2:uid="{7A31BE96-DCDC-4EBF-85C6-751773C11E8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B5" i="1" s="1"/>
  <c r="C5" i="1" s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6" i="1"/>
  <c r="C6" i="1" s="1"/>
</calcChain>
</file>

<file path=xl/sharedStrings.xml><?xml version="1.0" encoding="utf-8"?>
<sst xmlns="http://schemas.openxmlformats.org/spreadsheetml/2006/main" count="191" uniqueCount="105">
  <si>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</si>
  <si>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</si>
  <si>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</si>
  <si>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</si>
  <si>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</si>
  <si>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</si>
  <si>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</si>
  <si>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</si>
  <si>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</si>
  <si>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</si>
  <si>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</si>
  <si>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</si>
  <si>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</si>
  <si>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</si>
  <si>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</si>
  <si>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</si>
  <si>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</si>
  <si>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</si>
  <si>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</si>
  <si>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</si>
  <si>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</si>
  <si>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</si>
  <si>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</si>
  <si>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</si>
  <si>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</si>
  <si>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</si>
  <si>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</si>
  <si>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</si>
  <si>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</si>
  <si>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</si>
  <si>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</si>
  <si>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</si>
  <si>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</si>
  <si>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</si>
  <si>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</si>
  <si>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FL-507</t>
  </si>
  <si>
    <t>Homeless Services Network of Central Florida, Inc.</t>
  </si>
  <si>
    <t>2023 HMIS</t>
  </si>
  <si>
    <t>FL0086L4H072316</t>
  </si>
  <si>
    <t/>
  </si>
  <si>
    <t>Jacksonville</t>
  </si>
  <si>
    <t>Orlando/Orange, Osceola, Seminole Counties CoC</t>
  </si>
  <si>
    <t>2023 Covenant House CMO</t>
  </si>
  <si>
    <t>FL0090L4H072316</t>
  </si>
  <si>
    <t>SSO</t>
  </si>
  <si>
    <t>2023 Covenant House ROPAL</t>
  </si>
  <si>
    <t>FL0091L4H072316</t>
  </si>
  <si>
    <t>TH</t>
  </si>
  <si>
    <t>2023 GAECDC Homes for New Beginnings</t>
  </si>
  <si>
    <t>FL0093L4H072316</t>
  </si>
  <si>
    <t>PH</t>
  </si>
  <si>
    <t>Orange County Housing and Community Development Division</t>
  </si>
  <si>
    <t>2023 Orange Co S+C</t>
  </si>
  <si>
    <t>FL0106L4H072316</t>
  </si>
  <si>
    <t>FMR</t>
  </si>
  <si>
    <t>Seminole County Government</t>
  </si>
  <si>
    <t>2023 Seminole Co S+C</t>
  </si>
  <si>
    <t>FL0307L4H072315</t>
  </si>
  <si>
    <t>Actual Rent</t>
  </si>
  <si>
    <t>2023 EFS Beacon of Light</t>
  </si>
  <si>
    <t>FL0331L4H072312</t>
  </si>
  <si>
    <t>Osceola County Government</t>
  </si>
  <si>
    <t>2023 Osceola Co S+C</t>
  </si>
  <si>
    <t>FL0412L4H072307</t>
  </si>
  <si>
    <t>2023 CES</t>
  </si>
  <si>
    <t>FL0471L4H072311</t>
  </si>
  <si>
    <t>2023 PSH Rental Assistance</t>
  </si>
  <si>
    <t>FL0561L4H072308</t>
  </si>
  <si>
    <t>2023 Rapid Rehousing</t>
  </si>
  <si>
    <t>FL0562L4H072308</t>
  </si>
  <si>
    <t>2023 PSH Operating and Services</t>
  </si>
  <si>
    <t>FL0563L4H072308</t>
  </si>
  <si>
    <t>2023 PSH Leasing</t>
  </si>
  <si>
    <t>FL0566L4H072308</t>
  </si>
  <si>
    <t>2023 Project Imagine</t>
  </si>
  <si>
    <t>FL0891D4H072302</t>
  </si>
  <si>
    <t>DV</t>
  </si>
  <si>
    <t>2023 PSH Sponsor Based</t>
  </si>
  <si>
    <t>FL0892L4H072302</t>
  </si>
  <si>
    <t>2023 HT-DV</t>
  </si>
  <si>
    <t>FL0893D4H072302</t>
  </si>
  <si>
    <t>2023 Sponsor Based 2</t>
  </si>
  <si>
    <t>FL0958L4H072301</t>
  </si>
  <si>
    <t>2023 Sponsor Based 3 - CASL</t>
  </si>
  <si>
    <t>FL0959L4H072301</t>
  </si>
  <si>
    <t>HOMELESS SVCS NETWORK OF ORANGE CTY</t>
  </si>
  <si>
    <t>YHDP 2021 HMIS</t>
  </si>
  <si>
    <t>FL0995Y4H072100</t>
  </si>
  <si>
    <t>YHDP</t>
  </si>
  <si>
    <t>YHDP 2021 CES</t>
  </si>
  <si>
    <t>FL0996Y4H072100</t>
  </si>
  <si>
    <t>YHDP Brighter Days Drop-in/Outreach FY2021</t>
  </si>
  <si>
    <t>FL0997Y4H072100</t>
  </si>
  <si>
    <t>YHDP FY2021 Supportive Housing PSH</t>
  </si>
  <si>
    <t>FL0998Y4H072100</t>
  </si>
  <si>
    <t>PSH</t>
  </si>
  <si>
    <t>YHDP FY2021 Housing Innovations/Host Homes</t>
  </si>
  <si>
    <t>FL0999Y4H072100</t>
  </si>
  <si>
    <t>YHDP FY2021 Supportive Housing TH-RRH</t>
  </si>
  <si>
    <t>FL1000Y4H072100</t>
  </si>
  <si>
    <t>JOINT</t>
  </si>
  <si>
    <t>YHDP Navigation FY2021</t>
  </si>
  <si>
    <t>FL1001Y4H072100</t>
  </si>
  <si>
    <t>2023 TBRA Leverage 3</t>
  </si>
  <si>
    <t>FL1013L4H072300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</si>
</sst>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DFCA-1F44-4FA8-8A08-37FA79CBAA40}">
  <sheetPr codeName="Sheet27">
    <pageSetUpPr fitToPage="1"/>
  </sheetPr>
  <dimension ref="A1:Y4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2318337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4062838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18456948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315485</v>
      </c>
      <c r="L11" s="29">
        <v>0</v>
      </c>
      <c r="M11" s="29">
        <v>0</v>
      </c>
      <c r="N11" s="28">
        <v>22080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6" si="0">SUM(P11:W11)</f>
        <v>0</v>
      </c>
      <c r="Y11" s="33">
        <f t="shared" ref="Y11:Y46" si="1">SUM(G11:N11)</f>
        <v>337565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39</v>
      </c>
      <c r="G12" s="28">
        <v>0</v>
      </c>
      <c r="H12" s="29">
        <v>0</v>
      </c>
      <c r="I12" s="29">
        <v>85050</v>
      </c>
      <c r="J12" s="29">
        <v>0</v>
      </c>
      <c r="K12" s="29">
        <v>0</v>
      </c>
      <c r="L12" s="29">
        <v>0</v>
      </c>
      <c r="M12" s="29">
        <v>0</v>
      </c>
      <c r="N12" s="28">
        <v>5953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91003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47</v>
      </c>
      <c r="F13" s="27" t="s">
        <v>39</v>
      </c>
      <c r="G13" s="28">
        <v>81360</v>
      </c>
      <c r="H13" s="29">
        <v>0</v>
      </c>
      <c r="I13" s="29">
        <v>62987</v>
      </c>
      <c r="J13" s="29">
        <v>0</v>
      </c>
      <c r="K13" s="29">
        <v>0</v>
      </c>
      <c r="L13" s="29">
        <v>0</v>
      </c>
      <c r="M13" s="29">
        <v>0</v>
      </c>
      <c r="N13" s="28">
        <v>10102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154449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50</v>
      </c>
      <c r="F14" s="27" t="s">
        <v>39</v>
      </c>
      <c r="G14" s="28">
        <v>0</v>
      </c>
      <c r="H14" s="29">
        <v>0</v>
      </c>
      <c r="I14" s="29">
        <v>15000</v>
      </c>
      <c r="J14" s="29">
        <v>55220</v>
      </c>
      <c r="K14" s="29">
        <v>0</v>
      </c>
      <c r="L14" s="29">
        <v>0</v>
      </c>
      <c r="M14" s="29">
        <v>0</v>
      </c>
      <c r="N14" s="28">
        <v>3266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73486</v>
      </c>
    </row>
    <row r="15" spans="1:25" x14ac:dyDescent="0.3">
      <c r="A15" s="25" t="s">
        <v>51</v>
      </c>
      <c r="B15" s="25" t="s">
        <v>52</v>
      </c>
      <c r="C15" s="26" t="s">
        <v>53</v>
      </c>
      <c r="D15" s="26">
        <v>2025</v>
      </c>
      <c r="E15" s="26" t="s">
        <v>50</v>
      </c>
      <c r="F15" s="27" t="s">
        <v>39</v>
      </c>
      <c r="G15" s="28">
        <v>0</v>
      </c>
      <c r="H15" s="29">
        <v>1075032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43341</v>
      </c>
      <c r="O15" s="30" t="s">
        <v>54</v>
      </c>
      <c r="P15" s="31">
        <v>0</v>
      </c>
      <c r="Q15" s="31">
        <v>0</v>
      </c>
      <c r="R15" s="31">
        <v>63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63</v>
      </c>
      <c r="Y15" s="33">
        <f t="shared" si="1"/>
        <v>1118373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50</v>
      </c>
      <c r="F16" s="27" t="s">
        <v>39</v>
      </c>
      <c r="G16" s="28">
        <v>0</v>
      </c>
      <c r="H16" s="29">
        <v>731712</v>
      </c>
      <c r="I16" s="29">
        <v>10000</v>
      </c>
      <c r="J16" s="29">
        <v>0</v>
      </c>
      <c r="K16" s="29">
        <v>0</v>
      </c>
      <c r="L16" s="29">
        <v>0</v>
      </c>
      <c r="M16" s="29">
        <v>0</v>
      </c>
      <c r="N16" s="28">
        <v>19855</v>
      </c>
      <c r="O16" s="30" t="s">
        <v>58</v>
      </c>
      <c r="P16" s="31">
        <v>0</v>
      </c>
      <c r="Q16" s="31">
        <v>11</v>
      </c>
      <c r="R16" s="31">
        <v>35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46</v>
      </c>
      <c r="Y16" s="33">
        <f t="shared" si="1"/>
        <v>761567</v>
      </c>
    </row>
    <row r="17" spans="1:25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50</v>
      </c>
      <c r="F17" s="27" t="s">
        <v>39</v>
      </c>
      <c r="G17" s="28">
        <v>0</v>
      </c>
      <c r="H17" s="29">
        <v>0</v>
      </c>
      <c r="I17" s="29">
        <v>21000</v>
      </c>
      <c r="J17" s="29">
        <v>104910</v>
      </c>
      <c r="K17" s="29">
        <v>0</v>
      </c>
      <c r="L17" s="29">
        <v>0</v>
      </c>
      <c r="M17" s="29">
        <v>0</v>
      </c>
      <c r="N17" s="28">
        <v>5936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131846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50</v>
      </c>
      <c r="F18" s="27" t="s">
        <v>39</v>
      </c>
      <c r="G18" s="28">
        <v>0</v>
      </c>
      <c r="H18" s="29">
        <v>326544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13327</v>
      </c>
      <c r="O18" s="30" t="s">
        <v>54</v>
      </c>
      <c r="P18" s="31">
        <v>0</v>
      </c>
      <c r="Q18" s="31">
        <v>0</v>
      </c>
      <c r="R18" s="31">
        <v>18</v>
      </c>
      <c r="S18" s="31">
        <v>1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19</v>
      </c>
      <c r="Y18" s="33">
        <f t="shared" si="1"/>
        <v>339871</v>
      </c>
    </row>
    <row r="19" spans="1:25" x14ac:dyDescent="0.3">
      <c r="A19" s="25" t="s">
        <v>36</v>
      </c>
      <c r="B19" s="25" t="s">
        <v>64</v>
      </c>
      <c r="C19" s="26" t="s">
        <v>65</v>
      </c>
      <c r="D19" s="26">
        <v>2025</v>
      </c>
      <c r="E19" s="26" t="s">
        <v>44</v>
      </c>
      <c r="F19" s="27" t="s">
        <v>39</v>
      </c>
      <c r="G19" s="28">
        <v>0</v>
      </c>
      <c r="H19" s="29">
        <v>0</v>
      </c>
      <c r="I19" s="29">
        <v>431400</v>
      </c>
      <c r="J19" s="29">
        <v>0</v>
      </c>
      <c r="K19" s="29">
        <v>0</v>
      </c>
      <c r="L19" s="29">
        <v>0</v>
      </c>
      <c r="M19" s="29">
        <v>0</v>
      </c>
      <c r="N19" s="28">
        <v>24724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456124</v>
      </c>
    </row>
    <row r="20" spans="1:25" x14ac:dyDescent="0.3">
      <c r="A20" s="25" t="s">
        <v>36</v>
      </c>
      <c r="B20" s="25" t="s">
        <v>66</v>
      </c>
      <c r="C20" s="26" t="s">
        <v>67</v>
      </c>
      <c r="D20" s="26">
        <v>2025</v>
      </c>
      <c r="E20" s="26" t="s">
        <v>50</v>
      </c>
      <c r="F20" s="27" t="s">
        <v>39</v>
      </c>
      <c r="G20" s="28">
        <v>0</v>
      </c>
      <c r="H20" s="29">
        <v>2609256</v>
      </c>
      <c r="I20" s="29">
        <v>535194</v>
      </c>
      <c r="J20" s="29">
        <v>0</v>
      </c>
      <c r="K20" s="29">
        <v>0</v>
      </c>
      <c r="L20" s="29">
        <v>0</v>
      </c>
      <c r="M20" s="29">
        <v>0</v>
      </c>
      <c r="N20" s="28">
        <v>160512</v>
      </c>
      <c r="O20" s="30" t="s">
        <v>54</v>
      </c>
      <c r="P20" s="31">
        <v>0</v>
      </c>
      <c r="Q20" s="31">
        <v>30</v>
      </c>
      <c r="R20" s="31">
        <v>119</v>
      </c>
      <c r="S20" s="31">
        <v>5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154</v>
      </c>
      <c r="Y20" s="33">
        <f t="shared" si="1"/>
        <v>3304962</v>
      </c>
    </row>
    <row r="21" spans="1:25" x14ac:dyDescent="0.3">
      <c r="A21" s="25" t="s">
        <v>36</v>
      </c>
      <c r="B21" s="25" t="s">
        <v>68</v>
      </c>
      <c r="C21" s="26" t="s">
        <v>69</v>
      </c>
      <c r="D21" s="26">
        <v>2025</v>
      </c>
      <c r="E21" s="26" t="s">
        <v>50</v>
      </c>
      <c r="F21" s="27" t="s">
        <v>39</v>
      </c>
      <c r="G21" s="28">
        <v>0</v>
      </c>
      <c r="H21" s="29">
        <v>1856196</v>
      </c>
      <c r="I21" s="29">
        <v>368683</v>
      </c>
      <c r="J21" s="29">
        <v>0</v>
      </c>
      <c r="K21" s="29">
        <v>0</v>
      </c>
      <c r="L21" s="29">
        <v>0</v>
      </c>
      <c r="M21" s="29">
        <v>0</v>
      </c>
      <c r="N21" s="28">
        <v>107062</v>
      </c>
      <c r="O21" s="30" t="s">
        <v>54</v>
      </c>
      <c r="P21" s="31">
        <v>0</v>
      </c>
      <c r="Q21" s="31">
        <v>3</v>
      </c>
      <c r="R21" s="31">
        <v>21</v>
      </c>
      <c r="S21" s="31">
        <v>40</v>
      </c>
      <c r="T21" s="31">
        <v>26</v>
      </c>
      <c r="U21" s="31">
        <v>1</v>
      </c>
      <c r="V21" s="31">
        <v>0</v>
      </c>
      <c r="W21" s="31">
        <v>0</v>
      </c>
      <c r="X21" s="32">
        <f t="shared" si="0"/>
        <v>91</v>
      </c>
      <c r="Y21" s="33">
        <f t="shared" si="1"/>
        <v>2331941</v>
      </c>
    </row>
    <row r="22" spans="1:25" x14ac:dyDescent="0.3">
      <c r="A22" s="25" t="s">
        <v>36</v>
      </c>
      <c r="B22" s="25" t="s">
        <v>70</v>
      </c>
      <c r="C22" s="26" t="s">
        <v>71</v>
      </c>
      <c r="D22" s="26">
        <v>2025</v>
      </c>
      <c r="E22" s="26" t="s">
        <v>50</v>
      </c>
      <c r="F22" s="27" t="s">
        <v>39</v>
      </c>
      <c r="G22" s="28">
        <v>0</v>
      </c>
      <c r="H22" s="29">
        <v>0</v>
      </c>
      <c r="I22" s="29">
        <v>59098</v>
      </c>
      <c r="J22" s="29">
        <v>356705</v>
      </c>
      <c r="K22" s="29">
        <v>0</v>
      </c>
      <c r="L22" s="29">
        <v>0</v>
      </c>
      <c r="M22" s="29">
        <v>0</v>
      </c>
      <c r="N22" s="28">
        <v>21500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437303</v>
      </c>
    </row>
    <row r="23" spans="1:25" x14ac:dyDescent="0.3">
      <c r="A23" s="25" t="s">
        <v>36</v>
      </c>
      <c r="B23" s="25" t="s">
        <v>72</v>
      </c>
      <c r="C23" s="26" t="s">
        <v>73</v>
      </c>
      <c r="D23" s="26">
        <v>2025</v>
      </c>
      <c r="E23" s="26" t="s">
        <v>50</v>
      </c>
      <c r="F23" s="27" t="s">
        <v>39</v>
      </c>
      <c r="G23" s="28">
        <v>1626324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71583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1697907</v>
      </c>
    </row>
    <row r="24" spans="1:25" x14ac:dyDescent="0.3">
      <c r="A24" s="25" t="s">
        <v>36</v>
      </c>
      <c r="B24" s="25" t="s">
        <v>74</v>
      </c>
      <c r="C24" s="26" t="s">
        <v>75</v>
      </c>
      <c r="D24" s="26">
        <v>2025</v>
      </c>
      <c r="E24" s="26" t="s">
        <v>50</v>
      </c>
      <c r="F24" s="27" t="s">
        <v>76</v>
      </c>
      <c r="G24" s="28">
        <v>0</v>
      </c>
      <c r="H24" s="29">
        <v>1554072</v>
      </c>
      <c r="I24" s="29">
        <v>195000</v>
      </c>
      <c r="J24" s="29">
        <v>0</v>
      </c>
      <c r="K24" s="29">
        <v>0</v>
      </c>
      <c r="L24" s="29">
        <v>0</v>
      </c>
      <c r="M24" s="29">
        <v>0</v>
      </c>
      <c r="N24" s="28">
        <v>127265</v>
      </c>
      <c r="O24" s="30" t="s">
        <v>54</v>
      </c>
      <c r="P24" s="31">
        <v>0</v>
      </c>
      <c r="Q24" s="31">
        <v>0</v>
      </c>
      <c r="R24" s="31">
        <v>15</v>
      </c>
      <c r="S24" s="31">
        <v>58</v>
      </c>
      <c r="T24" s="31">
        <v>7</v>
      </c>
      <c r="U24" s="31">
        <v>0</v>
      </c>
      <c r="V24" s="31">
        <v>0</v>
      </c>
      <c r="W24" s="31">
        <v>0</v>
      </c>
      <c r="X24" s="32">
        <f t="shared" si="0"/>
        <v>80</v>
      </c>
      <c r="Y24" s="33">
        <f t="shared" si="1"/>
        <v>1876337</v>
      </c>
    </row>
    <row r="25" spans="1:25" x14ac:dyDescent="0.3">
      <c r="A25" s="25" t="s">
        <v>36</v>
      </c>
      <c r="B25" s="25" t="s">
        <v>77</v>
      </c>
      <c r="C25" s="26" t="s">
        <v>78</v>
      </c>
      <c r="D25" s="26">
        <v>2025</v>
      </c>
      <c r="E25" s="26" t="s">
        <v>50</v>
      </c>
      <c r="F25" s="27" t="s">
        <v>39</v>
      </c>
      <c r="G25" s="28">
        <v>0</v>
      </c>
      <c r="H25" s="29">
        <v>255960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8">
        <v>15390</v>
      </c>
      <c r="O25" s="30" t="s">
        <v>54</v>
      </c>
      <c r="P25" s="31">
        <v>0</v>
      </c>
      <c r="Q25" s="31">
        <v>0</v>
      </c>
      <c r="R25" s="31">
        <v>15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15</v>
      </c>
      <c r="Y25" s="33">
        <f t="shared" si="1"/>
        <v>271350</v>
      </c>
    </row>
    <row r="26" spans="1:25" x14ac:dyDescent="0.3">
      <c r="A26" s="25" t="s">
        <v>36</v>
      </c>
      <c r="B26" s="25" t="s">
        <v>79</v>
      </c>
      <c r="C26" s="26" t="s">
        <v>80</v>
      </c>
      <c r="D26" s="26">
        <v>2025</v>
      </c>
      <c r="E26" s="26" t="s">
        <v>50</v>
      </c>
      <c r="F26" s="27" t="s">
        <v>76</v>
      </c>
      <c r="G26" s="28">
        <v>0</v>
      </c>
      <c r="H26" s="29">
        <v>307152</v>
      </c>
      <c r="I26" s="29">
        <v>103467</v>
      </c>
      <c r="J26" s="29">
        <v>0</v>
      </c>
      <c r="K26" s="29">
        <v>0</v>
      </c>
      <c r="L26" s="29">
        <v>0</v>
      </c>
      <c r="M26" s="29">
        <v>0</v>
      </c>
      <c r="N26" s="28">
        <v>31381</v>
      </c>
      <c r="O26" s="30" t="s">
        <v>54</v>
      </c>
      <c r="P26" s="31">
        <v>0</v>
      </c>
      <c r="Q26" s="31">
        <v>0</v>
      </c>
      <c r="R26" s="31">
        <v>18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18</v>
      </c>
      <c r="Y26" s="33">
        <f t="shared" si="1"/>
        <v>442000</v>
      </c>
    </row>
    <row r="27" spans="1:25" x14ac:dyDescent="0.3">
      <c r="A27" s="25" t="s">
        <v>36</v>
      </c>
      <c r="B27" s="25" t="s">
        <v>81</v>
      </c>
      <c r="C27" s="26" t="s">
        <v>82</v>
      </c>
      <c r="D27" s="26">
        <v>2025</v>
      </c>
      <c r="E27" s="26" t="s">
        <v>50</v>
      </c>
      <c r="F27" s="27" t="s">
        <v>39</v>
      </c>
      <c r="G27" s="28">
        <v>0</v>
      </c>
      <c r="H27" s="29">
        <v>96336</v>
      </c>
      <c r="I27" s="29">
        <v>7800</v>
      </c>
      <c r="J27" s="29">
        <v>0</v>
      </c>
      <c r="K27" s="29">
        <v>0</v>
      </c>
      <c r="L27" s="29">
        <v>0</v>
      </c>
      <c r="M27" s="29">
        <v>0</v>
      </c>
      <c r="N27" s="28">
        <v>8167</v>
      </c>
      <c r="O27" s="30" t="s">
        <v>54</v>
      </c>
      <c r="P27" s="31">
        <v>0</v>
      </c>
      <c r="Q27" s="31">
        <v>6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6</v>
      </c>
      <c r="Y27" s="33">
        <f t="shared" si="1"/>
        <v>112303</v>
      </c>
    </row>
    <row r="28" spans="1:25" x14ac:dyDescent="0.3">
      <c r="A28" s="25" t="s">
        <v>36</v>
      </c>
      <c r="B28" s="25" t="s">
        <v>83</v>
      </c>
      <c r="C28" s="26" t="s">
        <v>84</v>
      </c>
      <c r="D28" s="26">
        <v>2025</v>
      </c>
      <c r="E28" s="26" t="s">
        <v>50</v>
      </c>
      <c r="F28" s="27" t="s">
        <v>39</v>
      </c>
      <c r="G28" s="28">
        <v>0</v>
      </c>
      <c r="H28" s="29">
        <v>187704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8">
        <v>14696</v>
      </c>
      <c r="O28" s="30" t="s">
        <v>54</v>
      </c>
      <c r="P28" s="31">
        <v>0</v>
      </c>
      <c r="Q28" s="31">
        <v>0</v>
      </c>
      <c r="R28" s="31">
        <v>11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11</v>
      </c>
      <c r="Y28" s="33">
        <f t="shared" si="1"/>
        <v>202400</v>
      </c>
    </row>
    <row r="29" spans="1:25" x14ac:dyDescent="0.3">
      <c r="A29" s="25" t="s">
        <v>85</v>
      </c>
      <c r="B29" s="25" t="s">
        <v>86</v>
      </c>
      <c r="C29" s="26" t="s">
        <v>87</v>
      </c>
      <c r="D29" s="26">
        <v>2025</v>
      </c>
      <c r="E29" s="26" t="s">
        <v>20</v>
      </c>
      <c r="F29" s="27" t="s">
        <v>88</v>
      </c>
      <c r="G29" s="28">
        <v>0</v>
      </c>
      <c r="H29" s="29">
        <v>0</v>
      </c>
      <c r="I29" s="29">
        <v>0</v>
      </c>
      <c r="J29" s="29">
        <v>0</v>
      </c>
      <c r="K29" s="29">
        <v>74000</v>
      </c>
      <c r="L29" s="29">
        <v>0</v>
      </c>
      <c r="M29" s="29">
        <v>0</v>
      </c>
      <c r="N29" s="28">
        <v>7400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81400</v>
      </c>
    </row>
    <row r="30" spans="1:25" x14ac:dyDescent="0.3">
      <c r="A30" s="25" t="s">
        <v>85</v>
      </c>
      <c r="B30" s="25" t="s">
        <v>89</v>
      </c>
      <c r="C30" s="26" t="s">
        <v>90</v>
      </c>
      <c r="D30" s="26">
        <v>2025</v>
      </c>
      <c r="E30" s="26" t="s">
        <v>44</v>
      </c>
      <c r="F30" s="27" t="s">
        <v>88</v>
      </c>
      <c r="G30" s="28">
        <v>0</v>
      </c>
      <c r="H30" s="29">
        <v>0</v>
      </c>
      <c r="I30" s="29">
        <v>140000</v>
      </c>
      <c r="J30" s="29">
        <v>0</v>
      </c>
      <c r="K30" s="29">
        <v>0</v>
      </c>
      <c r="L30" s="29">
        <v>0</v>
      </c>
      <c r="M30" s="29">
        <v>0</v>
      </c>
      <c r="N30" s="28">
        <v>14000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154000</v>
      </c>
    </row>
    <row r="31" spans="1:25" x14ac:dyDescent="0.3">
      <c r="A31" s="25" t="s">
        <v>85</v>
      </c>
      <c r="B31" s="25" t="s">
        <v>91</v>
      </c>
      <c r="C31" s="26" t="s">
        <v>92</v>
      </c>
      <c r="D31" s="26">
        <v>2025</v>
      </c>
      <c r="E31" s="26" t="s">
        <v>44</v>
      </c>
      <c r="F31" s="27" t="s">
        <v>88</v>
      </c>
      <c r="G31" s="28">
        <v>0</v>
      </c>
      <c r="H31" s="29">
        <v>0</v>
      </c>
      <c r="I31" s="29">
        <v>368250</v>
      </c>
      <c r="J31" s="29">
        <v>0</v>
      </c>
      <c r="K31" s="29">
        <v>0</v>
      </c>
      <c r="L31" s="29">
        <v>0</v>
      </c>
      <c r="M31" s="29">
        <v>0</v>
      </c>
      <c r="N31" s="28">
        <v>35250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403500</v>
      </c>
    </row>
    <row r="32" spans="1:25" x14ac:dyDescent="0.3">
      <c r="A32" s="25" t="s">
        <v>85</v>
      </c>
      <c r="B32" s="25" t="s">
        <v>93</v>
      </c>
      <c r="C32" s="26" t="s">
        <v>94</v>
      </c>
      <c r="D32" s="26">
        <v>2025</v>
      </c>
      <c r="E32" s="26" t="s">
        <v>95</v>
      </c>
      <c r="F32" s="27" t="s">
        <v>88</v>
      </c>
      <c r="G32" s="28">
        <v>165600</v>
      </c>
      <c r="H32" s="29">
        <v>0</v>
      </c>
      <c r="I32" s="29">
        <v>106760</v>
      </c>
      <c r="J32" s="29">
        <v>0</v>
      </c>
      <c r="K32" s="29">
        <v>0</v>
      </c>
      <c r="L32" s="29">
        <v>0</v>
      </c>
      <c r="M32" s="29">
        <v>0</v>
      </c>
      <c r="N32" s="28">
        <v>27235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299595</v>
      </c>
    </row>
    <row r="33" spans="1:25" x14ac:dyDescent="0.3">
      <c r="A33" s="25" t="s">
        <v>85</v>
      </c>
      <c r="B33" s="25" t="s">
        <v>96</v>
      </c>
      <c r="C33" s="26" t="s">
        <v>97</v>
      </c>
      <c r="D33" s="26">
        <v>2025</v>
      </c>
      <c r="E33" s="26" t="s">
        <v>44</v>
      </c>
      <c r="F33" s="27" t="s">
        <v>88</v>
      </c>
      <c r="G33" s="28">
        <v>0</v>
      </c>
      <c r="H33" s="29"/>
      <c r="I33" s="29">
        <v>342000</v>
      </c>
      <c r="J33" s="29">
        <v>0</v>
      </c>
      <c r="K33" s="29">
        <v>0</v>
      </c>
      <c r="L33" s="29">
        <v>0</v>
      </c>
      <c r="M33" s="29">
        <v>0</v>
      </c>
      <c r="N33" s="28">
        <v>34200</v>
      </c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376200</v>
      </c>
    </row>
    <row r="34" spans="1:25" x14ac:dyDescent="0.3">
      <c r="A34" s="25" t="s">
        <v>85</v>
      </c>
      <c r="B34" s="25" t="s">
        <v>98</v>
      </c>
      <c r="C34" s="26" t="s">
        <v>99</v>
      </c>
      <c r="D34" s="26">
        <v>2025</v>
      </c>
      <c r="E34" s="26" t="s">
        <v>100</v>
      </c>
      <c r="F34" s="27" t="s">
        <v>88</v>
      </c>
      <c r="G34" s="28">
        <v>395088</v>
      </c>
      <c r="H34" s="29">
        <v>820224</v>
      </c>
      <c r="I34" s="29">
        <v>588000</v>
      </c>
      <c r="J34" s="29">
        <v>0</v>
      </c>
      <c r="K34" s="29">
        <v>0</v>
      </c>
      <c r="L34" s="29">
        <v>0</v>
      </c>
      <c r="M34" s="29">
        <v>0</v>
      </c>
      <c r="N34" s="28">
        <v>180331</v>
      </c>
      <c r="O34" s="30" t="s">
        <v>54</v>
      </c>
      <c r="P34" s="31">
        <v>2</v>
      </c>
      <c r="Q34" s="31">
        <v>12</v>
      </c>
      <c r="R34" s="31">
        <v>24</v>
      </c>
      <c r="S34" s="31">
        <v>10</v>
      </c>
      <c r="T34" s="31"/>
      <c r="U34" s="31"/>
      <c r="V34" s="31"/>
      <c r="W34" s="31"/>
      <c r="X34" s="32">
        <f t="shared" si="0"/>
        <v>48</v>
      </c>
      <c r="Y34" s="33">
        <f t="shared" si="1"/>
        <v>1983643</v>
      </c>
    </row>
    <row r="35" spans="1:25" x14ac:dyDescent="0.3">
      <c r="A35" s="25" t="s">
        <v>85</v>
      </c>
      <c r="B35" s="25" t="s">
        <v>101</v>
      </c>
      <c r="C35" s="26" t="s">
        <v>102</v>
      </c>
      <c r="D35" s="26">
        <v>2025</v>
      </c>
      <c r="E35" s="26" t="s">
        <v>44</v>
      </c>
      <c r="F35" s="27" t="s">
        <v>88</v>
      </c>
      <c r="G35" s="28">
        <v>0</v>
      </c>
      <c r="H35" s="29"/>
      <c r="I35" s="29">
        <v>695000</v>
      </c>
      <c r="J35" s="29">
        <v>0</v>
      </c>
      <c r="K35" s="29">
        <v>0</v>
      </c>
      <c r="L35" s="29">
        <v>0</v>
      </c>
      <c r="M35" s="29">
        <v>0</v>
      </c>
      <c r="N35" s="28">
        <v>69500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764500</v>
      </c>
    </row>
    <row r="36" spans="1:25" x14ac:dyDescent="0.3">
      <c r="A36" s="25" t="s">
        <v>36</v>
      </c>
      <c r="B36" s="25" t="s">
        <v>103</v>
      </c>
      <c r="C36" s="26" t="s">
        <v>104</v>
      </c>
      <c r="D36" s="26">
        <v>2025</v>
      </c>
      <c r="E36" s="26" t="s">
        <v>50</v>
      </c>
      <c r="F36" s="27" t="s">
        <v>39</v>
      </c>
      <c r="G36" s="28">
        <v>0</v>
      </c>
      <c r="H36" s="29">
        <v>153576</v>
      </c>
      <c r="I36" s="29">
        <v>78834</v>
      </c>
      <c r="J36" s="29">
        <v>0</v>
      </c>
      <c r="K36" s="29">
        <v>0</v>
      </c>
      <c r="L36" s="29">
        <v>0</v>
      </c>
      <c r="M36" s="29">
        <v>0</v>
      </c>
      <c r="N36" s="28">
        <v>20913</v>
      </c>
      <c r="O36" s="30" t="s">
        <v>54</v>
      </c>
      <c r="P36" s="31">
        <v>0</v>
      </c>
      <c r="Q36" s="31">
        <v>0</v>
      </c>
      <c r="R36" s="31">
        <v>9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9</v>
      </c>
      <c r="Y36" s="33">
        <f t="shared" si="1"/>
        <v>253323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39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39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39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39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39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39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39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39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</sheetData>
  <autoFilter ref="A10:Y10" xr:uid="{6639DFCA-1F44-4FA8-8A08-37FA79CBAA40}"/>
  <conditionalFormatting sqref="D11:D46">
    <cfRule type="expression" dxfId="2" priority="1">
      <formula>OR($D11&gt;2025,AND($D11&lt;2025,$D11&lt;&gt;""))</formula>
    </cfRule>
  </conditionalFormatting>
  <conditionalFormatting sqref="Y11:Y4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6" xr:uid="{67C67B91-9199-4E70-9763-CD2A5BE1BE7E}">
      <formula1>"FMR, Actual Rent"</formula1>
    </dataValidation>
    <dataValidation type="list" allowBlank="1" showInputMessage="1" showErrorMessage="1" sqref="F11:F46" xr:uid="{604B138C-A7FE-441F-98AB-7DE17DF86EDC}">
      <formula1>"DV, YHDP"</formula1>
    </dataValidation>
    <dataValidation type="list" allowBlank="1" showInputMessage="1" showErrorMessage="1" sqref="E11:E46" xr:uid="{00F585CF-B35D-4358-A67F-3495AFC5EF0C}">
      <formula1>"PH, TH, Joint TH &amp; PH-RRH, HMIS, SSO, TRA, PRA, SRA, S+C/SRO"</formula1>
    </dataValidation>
    <dataValidation allowBlank="1" showErrorMessage="1" sqref="A10:Y10" xr:uid="{C767BA2B-3F9A-4780-9FF8-9BE289DBE2A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2024-08-01T18:27:47Z</dcterms:created>
  <dcterms:modified xsi:type="dcterms:W3CDTF">2024-08-01T18:52:40Z</dcterms:modified>
</cp:coreProperties>
</file>