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C24DDC81-3649-482C-9B69-F5AD6D4C7771}" xr6:coauthVersionLast="47" xr6:coauthVersionMax="47" xr10:uidLastSave="{00000000-0000-0000-0000-000000000000}"/>
  <bookViews>
    <workbookView xWindow="10440" yWindow="5808" windowWidth="29436" windowHeight="16176" xr2:uid="{9E6B95C0-7D21-45AD-9B1B-899EB7F4648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<sst xmlns="http://schemas.openxmlformats.org/spreadsheetml/2006/main" count="128" uniqueCount="77">
  <si>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</si>
  <si>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</si>
  <si>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</si>
  <si>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</si>
  <si>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</si>
  <si>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</si>
  <si>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</si>
  <si>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</si>
  <si>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</si>
  <si>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</si>
  <si>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</si>
  <si>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</si>
  <si>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</si>
  <si>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</si>
  <si>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</si>
  <si>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</si>
  <si>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</si>
  <si>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</si>
  <si>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</si>
  <si>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</si>
  <si>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</si>
  <si>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</si>
  <si>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</si>
  <si>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</si>
  <si>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</si>
  <si>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</si>
  <si>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</si>
  <si>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</si>
  <si>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</si>
  <si>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</si>
  <si>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</si>
  <si>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</si>
  <si>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</si>
  <si>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</si>
  <si>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</si>
  <si>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FL-504</t>
  </si>
  <si>
    <t>The Neighborhood Center of West Volusia</t>
  </si>
  <si>
    <t>PH-18W 2023</t>
  </si>
  <si>
    <t>FL0059L4H042312</t>
  </si>
  <si>
    <t>PH</t>
  </si>
  <si>
    <t/>
  </si>
  <si>
    <t>Jacksonville</t>
  </si>
  <si>
    <t>Deltona, Daytona Beach/Volusia, Flagler Counties CoC</t>
  </si>
  <si>
    <t>Volusia/Flagler County Coalition for the Homeless</t>
  </si>
  <si>
    <t>My Place Apartments 223</t>
  </si>
  <si>
    <t>FL0064L4H042316</t>
  </si>
  <si>
    <t>PH-29 2023</t>
  </si>
  <si>
    <t>FL0516L4H042309</t>
  </si>
  <si>
    <t>FL-504 Coordinated Entry 2023</t>
  </si>
  <si>
    <t>FL0554D4H042308</t>
  </si>
  <si>
    <t>SSO</t>
  </si>
  <si>
    <t>DV</t>
  </si>
  <si>
    <t>FL-504 HMIS Expansion 2023</t>
  </si>
  <si>
    <t>FL0617L4H042307</t>
  </si>
  <si>
    <t>Halifax Urban Ministries</t>
  </si>
  <si>
    <t>2023 PSH Families Supportive Services</t>
  </si>
  <si>
    <t>FL0619L4H042307</t>
  </si>
  <si>
    <t>PH-16WS 2023</t>
  </si>
  <si>
    <t>FL0620L4H042307</t>
  </si>
  <si>
    <t>2023 PSH Homeless Individuals</t>
  </si>
  <si>
    <t>FL0621L4H042307</t>
  </si>
  <si>
    <t>2023 RRH Individual and Youth</t>
  </si>
  <si>
    <t>FL0667L4H042307</t>
  </si>
  <si>
    <t>FMR</t>
  </si>
  <si>
    <t>DV-RRH 2023</t>
  </si>
  <si>
    <t>FL0771D4H042304</t>
  </si>
  <si>
    <t>JOINT TH-RRH 2023</t>
  </si>
  <si>
    <t>FL0772L4H042304</t>
  </si>
  <si>
    <t>Joint TH &amp; PH-RRH</t>
  </si>
  <si>
    <t>PH-19 2023</t>
  </si>
  <si>
    <t>FL0773L4H042304</t>
  </si>
  <si>
    <t>2023 Joint Transitional/PH/RRH Domestic Violence</t>
  </si>
  <si>
    <t>FL0774D4H042304</t>
  </si>
  <si>
    <t>2023 Collaborative RRH/PSH Bonus Grant</t>
  </si>
  <si>
    <t>FL0956L4H042301</t>
  </si>
  <si>
    <t>2023 Collaborative Bonus Grant</t>
  </si>
  <si>
    <t>FL1009L4H042300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</si>
</sst>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83E3-8630-41F6-BC2A-FE441CD7F85F}">
  <sheetPr codeName="Sheet72">
    <pageSetUpPr fitToPage="1"/>
  </sheetPr>
  <dimension ref="A1:DF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657385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2398277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157759</v>
      </c>
      <c r="H11" s="29">
        <v>0</v>
      </c>
      <c r="I11" s="29">
        <v>10162</v>
      </c>
      <c r="J11" s="29">
        <v>0</v>
      </c>
      <c r="K11" s="29">
        <v>500</v>
      </c>
      <c r="L11" s="29">
        <v>0</v>
      </c>
      <c r="M11" s="29">
        <v>0</v>
      </c>
      <c r="N11" s="28">
        <v>10350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5" si="0">SUM(P11:W11)</f>
        <v>0</v>
      </c>
      <c r="Y11" s="33">
        <f t="shared" ref="Y11:Y35" si="1">SUM(G11:N11)</f>
        <v>178771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132556</v>
      </c>
      <c r="J12" s="29">
        <v>69118</v>
      </c>
      <c r="K12" s="29">
        <v>0</v>
      </c>
      <c r="L12" s="29">
        <v>0</v>
      </c>
      <c r="M12" s="29">
        <v>0</v>
      </c>
      <c r="N12" s="28">
        <v>12754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214428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90014</v>
      </c>
      <c r="H13" s="29">
        <v>0</v>
      </c>
      <c r="I13" s="29">
        <v>6068</v>
      </c>
      <c r="J13" s="29">
        <v>0</v>
      </c>
      <c r="K13" s="29">
        <v>500</v>
      </c>
      <c r="L13" s="29">
        <v>0</v>
      </c>
      <c r="M13" s="29">
        <v>0</v>
      </c>
      <c r="N13" s="28">
        <v>4718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101300</v>
      </c>
    </row>
    <row r="14" spans="1:25" x14ac:dyDescent="0.3">
      <c r="A14" s="25" t="s">
        <v>43</v>
      </c>
      <c r="B14" s="25" t="s">
        <v>48</v>
      </c>
      <c r="C14" s="26" t="s">
        <v>49</v>
      </c>
      <c r="D14" s="26">
        <v>2025</v>
      </c>
      <c r="E14" s="26" t="s">
        <v>50</v>
      </c>
      <c r="F14" s="27" t="s">
        <v>51</v>
      </c>
      <c r="G14" s="28">
        <v>0</v>
      </c>
      <c r="H14" s="29">
        <v>0</v>
      </c>
      <c r="I14" s="29">
        <v>160580</v>
      </c>
      <c r="J14" s="29">
        <v>0</v>
      </c>
      <c r="K14" s="29">
        <v>0</v>
      </c>
      <c r="L14" s="29">
        <v>0</v>
      </c>
      <c r="M14" s="29">
        <v>0</v>
      </c>
      <c r="N14" s="28">
        <v>11173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171753</v>
      </c>
    </row>
    <row r="15" spans="1:25" x14ac:dyDescent="0.3">
      <c r="A15" s="25" t="s">
        <v>43</v>
      </c>
      <c r="B15" s="25" t="s">
        <v>52</v>
      </c>
      <c r="C15" s="26" t="s">
        <v>53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178430</v>
      </c>
      <c r="L15" s="29">
        <v>0</v>
      </c>
      <c r="M15" s="29">
        <v>0</v>
      </c>
      <c r="N15" s="28">
        <v>12704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191134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50534</v>
      </c>
      <c r="J16" s="29">
        <v>0</v>
      </c>
      <c r="K16" s="29">
        <v>500</v>
      </c>
      <c r="L16" s="29">
        <v>0</v>
      </c>
      <c r="M16" s="29">
        <v>0</v>
      </c>
      <c r="N16" s="28">
        <v>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51034</v>
      </c>
    </row>
    <row r="17" spans="1:25" x14ac:dyDescent="0.3">
      <c r="A17" s="25" t="s">
        <v>36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145055</v>
      </c>
      <c r="H17" s="29">
        <v>0</v>
      </c>
      <c r="I17" s="29">
        <v>21159</v>
      </c>
      <c r="J17" s="29">
        <v>0</v>
      </c>
      <c r="K17" s="29">
        <v>3309</v>
      </c>
      <c r="L17" s="29">
        <v>0</v>
      </c>
      <c r="M17" s="29">
        <v>0</v>
      </c>
      <c r="N17" s="28">
        <v>8841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178364</v>
      </c>
    </row>
    <row r="18" spans="1:25" x14ac:dyDescent="0.3">
      <c r="A18" s="25" t="s">
        <v>54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119433</v>
      </c>
      <c r="H18" s="29">
        <v>0</v>
      </c>
      <c r="I18" s="29">
        <v>17220</v>
      </c>
      <c r="J18" s="29">
        <v>0</v>
      </c>
      <c r="K18" s="29">
        <v>500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137153</v>
      </c>
    </row>
    <row r="19" spans="1:25" x14ac:dyDescent="0.3">
      <c r="A19" s="25" t="s">
        <v>54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106824</v>
      </c>
      <c r="I19" s="29">
        <v>9871</v>
      </c>
      <c r="J19" s="29">
        <v>0</v>
      </c>
      <c r="K19" s="29">
        <v>500</v>
      </c>
      <c r="L19" s="29">
        <v>0</v>
      </c>
      <c r="M19" s="29">
        <v>0</v>
      </c>
      <c r="N19" s="28">
        <v>5760</v>
      </c>
      <c r="O19" s="30" t="s">
        <v>63</v>
      </c>
      <c r="P19" s="31">
        <v>0</v>
      </c>
      <c r="Q19" s="31">
        <v>9</v>
      </c>
      <c r="R19" s="31">
        <v>1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10</v>
      </c>
      <c r="Y19" s="33">
        <f t="shared" si="1"/>
        <v>122955</v>
      </c>
    </row>
    <row r="20" spans="1:25" x14ac:dyDescent="0.3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39</v>
      </c>
      <c r="F20" s="27" t="s">
        <v>51</v>
      </c>
      <c r="G20" s="28">
        <v>0</v>
      </c>
      <c r="H20" s="29">
        <v>151788</v>
      </c>
      <c r="I20" s="29">
        <v>65000</v>
      </c>
      <c r="J20" s="29">
        <v>0</v>
      </c>
      <c r="K20" s="29">
        <v>1000</v>
      </c>
      <c r="L20" s="29">
        <v>0</v>
      </c>
      <c r="M20" s="29">
        <v>0</v>
      </c>
      <c r="N20" s="28">
        <v>13218</v>
      </c>
      <c r="O20" s="30" t="s">
        <v>63</v>
      </c>
      <c r="P20" s="31">
        <v>0</v>
      </c>
      <c r="Q20" s="31">
        <v>0</v>
      </c>
      <c r="R20" s="31">
        <v>7</v>
      </c>
      <c r="S20" s="31">
        <v>4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11</v>
      </c>
      <c r="Y20" s="33">
        <f t="shared" si="1"/>
        <v>231006</v>
      </c>
    </row>
    <row r="21" spans="1:25" x14ac:dyDescent="0.3">
      <c r="A21" s="25" t="s">
        <v>36</v>
      </c>
      <c r="B21" s="25" t="s">
        <v>66</v>
      </c>
      <c r="C21" s="26" t="s">
        <v>67</v>
      </c>
      <c r="D21" s="26">
        <v>2025</v>
      </c>
      <c r="E21" s="26" t="s">
        <v>68</v>
      </c>
      <c r="F21" s="27" t="s">
        <v>40</v>
      </c>
      <c r="G21" s="28">
        <v>0</v>
      </c>
      <c r="H21" s="29">
        <v>127560</v>
      </c>
      <c r="I21" s="29">
        <v>30000</v>
      </c>
      <c r="J21" s="29">
        <v>11265</v>
      </c>
      <c r="K21" s="29">
        <v>500</v>
      </c>
      <c r="L21" s="29">
        <v>0</v>
      </c>
      <c r="M21" s="29">
        <v>0</v>
      </c>
      <c r="N21" s="28">
        <v>5000</v>
      </c>
      <c r="O21" s="30" t="s">
        <v>63</v>
      </c>
      <c r="P21" s="31">
        <v>0</v>
      </c>
      <c r="Q21" s="31">
        <v>0</v>
      </c>
      <c r="R21" s="31">
        <v>10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10</v>
      </c>
      <c r="Y21" s="33">
        <f t="shared" si="1"/>
        <v>174325</v>
      </c>
    </row>
    <row r="22" spans="1:25" x14ac:dyDescent="0.3">
      <c r="A22" s="25" t="s">
        <v>36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115853</v>
      </c>
      <c r="H22" s="29">
        <v>0</v>
      </c>
      <c r="I22" s="29">
        <v>15000</v>
      </c>
      <c r="J22" s="29">
        <v>0</v>
      </c>
      <c r="K22" s="29">
        <v>500</v>
      </c>
      <c r="L22" s="29">
        <v>0</v>
      </c>
      <c r="M22" s="29">
        <v>0</v>
      </c>
      <c r="N22" s="28">
        <v>7000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138353</v>
      </c>
    </row>
    <row r="23" spans="1:25" x14ac:dyDescent="0.3">
      <c r="A23" s="25" t="s">
        <v>54</v>
      </c>
      <c r="B23" s="25" t="s">
        <v>71</v>
      </c>
      <c r="C23" s="26" t="s">
        <v>72</v>
      </c>
      <c r="D23" s="26">
        <v>2025</v>
      </c>
      <c r="E23" s="26" t="s">
        <v>68</v>
      </c>
      <c r="F23" s="27" t="s">
        <v>51</v>
      </c>
      <c r="G23" s="28">
        <v>0</v>
      </c>
      <c r="H23" s="29">
        <v>126276</v>
      </c>
      <c r="I23" s="29">
        <v>114301</v>
      </c>
      <c r="J23" s="29">
        <v>0</v>
      </c>
      <c r="K23" s="29">
        <v>1750</v>
      </c>
      <c r="L23" s="29">
        <v>0</v>
      </c>
      <c r="M23" s="29">
        <v>0</v>
      </c>
      <c r="N23" s="28">
        <v>12299</v>
      </c>
      <c r="O23" s="30" t="s">
        <v>63</v>
      </c>
      <c r="P23" s="31">
        <v>0</v>
      </c>
      <c r="Q23" s="31">
        <v>0</v>
      </c>
      <c r="R23" s="31">
        <v>5</v>
      </c>
      <c r="S23" s="31">
        <v>4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9</v>
      </c>
      <c r="Y23" s="33">
        <f t="shared" si="1"/>
        <v>254626</v>
      </c>
    </row>
    <row r="24" spans="1:25" x14ac:dyDescent="0.3">
      <c r="A24" s="25" t="s">
        <v>54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40</v>
      </c>
      <c r="G24" s="28">
        <v>51391</v>
      </c>
      <c r="H24" s="29">
        <v>0</v>
      </c>
      <c r="I24" s="29">
        <v>59000</v>
      </c>
      <c r="J24" s="29">
        <v>0</v>
      </c>
      <c r="K24" s="29">
        <v>1000</v>
      </c>
      <c r="L24" s="29">
        <v>0</v>
      </c>
      <c r="M24" s="29">
        <v>0</v>
      </c>
      <c r="N24" s="28">
        <v>1262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112653</v>
      </c>
    </row>
    <row r="25" spans="1:25" x14ac:dyDescent="0.3">
      <c r="A25" s="25" t="s">
        <v>54</v>
      </c>
      <c r="B25" s="25" t="s">
        <v>75</v>
      </c>
      <c r="C25" s="26" t="s">
        <v>76</v>
      </c>
      <c r="D25" s="26">
        <v>2025</v>
      </c>
      <c r="E25" s="26" t="s">
        <v>39</v>
      </c>
      <c r="F25" s="27" t="s">
        <v>40</v>
      </c>
      <c r="G25" s="28">
        <v>79902</v>
      </c>
      <c r="H25" s="29">
        <v>0</v>
      </c>
      <c r="I25" s="29">
        <v>49572</v>
      </c>
      <c r="J25" s="29">
        <v>0</v>
      </c>
      <c r="K25" s="29">
        <v>500</v>
      </c>
      <c r="L25" s="29">
        <v>5448</v>
      </c>
      <c r="M25" s="29">
        <v>0</v>
      </c>
      <c r="N25" s="28">
        <v>5000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140422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</sheetData>
  <autoFilter ref="A10:Y10" xr:uid="{DEDF83E3-8630-41F6-BC2A-FE441CD7F85F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5" xr:uid="{104FF87E-6B24-4391-AE07-1292E0B81E46}">
      <formula1>"DV, YHDP"</formula1>
    </dataValidation>
    <dataValidation type="list" allowBlank="1" showInputMessage="1" showErrorMessage="1" sqref="O11:O35" xr:uid="{F103317F-C0AA-43C2-9651-248F621C2378}">
      <formula1>"FMR, Actual Rent"</formula1>
    </dataValidation>
    <dataValidation type="list" allowBlank="1" showInputMessage="1" showErrorMessage="1" sqref="E11:E35" xr:uid="{AC32BF87-E448-4888-A888-138AC3982E7E}">
      <formula1>"PH, TH, Joint TH &amp; PH-RRH, HMIS, SSO, TRA, PRA, SRA, S+C/SRO"</formula1>
    </dataValidation>
    <dataValidation allowBlank="1" showErrorMessage="1" sqref="A10:Y10" xr:uid="{60C0858B-0499-42A6-8B66-43251D60CA6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2024-06-13T16:11:07Z</dcterms:created>
  <dcterms:modified xsi:type="dcterms:W3CDTF">2024-06-13T19:44:08Z</dcterms:modified>
</cp:coreProperties>
</file>