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8FA41A5-7C50-44E3-BA83-251A131A651C}" xr6:coauthVersionLast="47" xr6:coauthVersionMax="47" xr10:uidLastSave="{00000000-0000-0000-0000-000000000000}"/>
  <bookViews>
    <workbookView xWindow="2304" yWindow="2304" windowWidth="23220" windowHeight="12720" xr2:uid="{A17D2AEC-E438-4051-BE50-C63AF339A1A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2" i="1" l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B5" i="1" s="1"/>
  <c r="C5" i="1" s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<sst xmlns="http://schemas.openxmlformats.org/spreadsheetml/2006/main" count="116" uniqueCount="72">
  <si>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</si>
  <si>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</si>
  <si>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</si>
  <si>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</si>
  <si>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</si>
  <si>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</si>
  <si>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</si>
  <si>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</si>
  <si>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</si>
  <si>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</si>
  <si>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</si>
  <si>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</si>
  <si>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</si>
  <si>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</si>
  <si>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</si>
  <si>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</si>
  <si>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</si>
  <si>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</si>
  <si>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</si>
  <si>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</si>
  <si>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</si>
  <si>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</si>
  <si>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</si>
  <si>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</si>
  <si>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</si>
  <si>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</si>
  <si>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</si>
  <si>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</si>
  <si>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</si>
  <si>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</si>
  <si>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</si>
  <si>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</si>
  <si>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</si>
  <si>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</si>
  <si>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</si>
  <si>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FL-501</t>
  </si>
  <si>
    <t>Agency for Community Treatment Services, Inc. (ACTS)</t>
  </si>
  <si>
    <t>FY23 ACTS Hillsborough Permanent Housing (FL0011)</t>
  </si>
  <si>
    <t>FL0011L4H012316</t>
  </si>
  <si>
    <t>PH</t>
  </si>
  <si>
    <t/>
  </si>
  <si>
    <t>Jacksonville</t>
  </si>
  <si>
    <t>Tampa/Hillsborough County CoC</t>
  </si>
  <si>
    <t>Tampa Hillsborough Homeless Initiative</t>
  </si>
  <si>
    <t>Housing Authority of the City of Tampa</t>
  </si>
  <si>
    <t>TRA Collaborative</t>
  </si>
  <si>
    <t>FL0023L4H012315</t>
  </si>
  <si>
    <t>FMR</t>
  </si>
  <si>
    <t>Tampa Hillsborough Homeless Initiative, Inc.</t>
  </si>
  <si>
    <t>UNITY Information Network</t>
  </si>
  <si>
    <t>FL0027L4H012316</t>
  </si>
  <si>
    <t>TRA Collaborative 2004</t>
  </si>
  <si>
    <t>FL0299L4H012315</t>
  </si>
  <si>
    <t>Home 3 - PHAME</t>
  </si>
  <si>
    <t>FL0403L4H012310</t>
  </si>
  <si>
    <t>FY23 ACTS HEART (FL0499)</t>
  </si>
  <si>
    <t>FL0499L4H012310</t>
  </si>
  <si>
    <t>Catholic Charities Diocese of St. Petersburg</t>
  </si>
  <si>
    <t>Pathways Rapid Rehousing Program</t>
  </si>
  <si>
    <t>FL0505L4H012310</t>
  </si>
  <si>
    <t>More HEART</t>
  </si>
  <si>
    <t>FL0547L4H012308</t>
  </si>
  <si>
    <t>Tampa-Hillsborough County Coordinated Entry</t>
  </si>
  <si>
    <t>FL0612L4H012307</t>
  </si>
  <si>
    <t>SSO</t>
  </si>
  <si>
    <t>Hillsborough Pathways for Youth</t>
  </si>
  <si>
    <t>FL0718L4H012305</t>
  </si>
  <si>
    <t>A Path for Families</t>
  </si>
  <si>
    <t>FL0719L4H012305</t>
  </si>
  <si>
    <t>The Spring of Tampa Bay - Rapid Rehousing</t>
  </si>
  <si>
    <t>FL0879D4H012302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</si>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</sst>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B5269-2BDB-4BE0-AA6C-B97F94C60BCA}">
  <sheetPr codeName="Sheet26">
    <pageSetUpPr fitToPage="1"/>
  </sheetPr>
  <dimension ref="A1:Y3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545190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8930872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33255</v>
      </c>
      <c r="J11" s="29">
        <v>135001</v>
      </c>
      <c r="K11" s="29">
        <v>0</v>
      </c>
      <c r="L11" s="29">
        <v>0</v>
      </c>
      <c r="M11" s="29">
        <v>0</v>
      </c>
      <c r="N11" s="28">
        <v>5444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2" si="0">SUM(P11:W11)</f>
        <v>0</v>
      </c>
      <c r="Y11" s="33">
        <f t="shared" ref="Y11:Y32" si="1">SUM(G11:N11)</f>
        <v>173700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511848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8">
        <v>5688</v>
      </c>
      <c r="O12" s="30" t="s">
        <v>47</v>
      </c>
      <c r="P12" s="31">
        <v>0</v>
      </c>
      <c r="Q12" s="31">
        <v>0</v>
      </c>
      <c r="R12" s="31">
        <v>17</v>
      </c>
      <c r="S12" s="31">
        <v>9</v>
      </c>
      <c r="T12" s="31">
        <v>2</v>
      </c>
      <c r="U12" s="31">
        <v>0</v>
      </c>
      <c r="V12" s="31">
        <v>0</v>
      </c>
      <c r="W12" s="31">
        <v>0</v>
      </c>
      <c r="X12" s="32">
        <f t="shared" si="0"/>
        <v>28</v>
      </c>
      <c r="Y12" s="33">
        <f t="shared" si="1"/>
        <v>517536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20</v>
      </c>
      <c r="F13" s="27" t="s">
        <v>40</v>
      </c>
      <c r="G13" s="28">
        <v>0</v>
      </c>
      <c r="H13" s="29">
        <v>0</v>
      </c>
      <c r="I13" s="29">
        <v>0</v>
      </c>
      <c r="J13" s="29">
        <v>0</v>
      </c>
      <c r="K13" s="29">
        <v>226901</v>
      </c>
      <c r="L13" s="29">
        <v>0</v>
      </c>
      <c r="M13" s="29">
        <v>0</v>
      </c>
      <c r="N13" s="28">
        <v>11942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238843</v>
      </c>
    </row>
    <row r="14" spans="1:25" x14ac:dyDescent="0.3">
      <c r="A14" s="25" t="s">
        <v>44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248580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3125</v>
      </c>
      <c r="O14" s="30" t="s">
        <v>47</v>
      </c>
      <c r="P14" s="31">
        <v>0</v>
      </c>
      <c r="Q14" s="31">
        <v>0</v>
      </c>
      <c r="R14" s="31">
        <v>15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15</v>
      </c>
      <c r="Y14" s="33">
        <f t="shared" si="1"/>
        <v>251705</v>
      </c>
    </row>
    <row r="15" spans="1:25" x14ac:dyDescent="0.3">
      <c r="A15" s="25" t="s">
        <v>48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1225092</v>
      </c>
      <c r="I15" s="29">
        <v>410071</v>
      </c>
      <c r="J15" s="29">
        <v>0</v>
      </c>
      <c r="K15" s="29">
        <v>0</v>
      </c>
      <c r="L15" s="29">
        <v>0</v>
      </c>
      <c r="M15" s="29">
        <v>0</v>
      </c>
      <c r="N15" s="28">
        <v>94754</v>
      </c>
      <c r="O15" s="30" t="s">
        <v>47</v>
      </c>
      <c r="P15" s="31">
        <v>0</v>
      </c>
      <c r="Q15" s="31">
        <v>0</v>
      </c>
      <c r="R15" s="31">
        <v>41</v>
      </c>
      <c r="S15" s="31">
        <v>22</v>
      </c>
      <c r="T15" s="31">
        <v>3</v>
      </c>
      <c r="U15" s="31">
        <v>1</v>
      </c>
      <c r="V15" s="31">
        <v>0</v>
      </c>
      <c r="W15" s="31">
        <v>0</v>
      </c>
      <c r="X15" s="32">
        <f t="shared" si="0"/>
        <v>67</v>
      </c>
      <c r="Y15" s="33">
        <f t="shared" si="1"/>
        <v>1729917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1448177</v>
      </c>
      <c r="H16" s="29">
        <v>0</v>
      </c>
      <c r="I16" s="29">
        <v>662960</v>
      </c>
      <c r="J16" s="29">
        <v>232063</v>
      </c>
      <c r="K16" s="29">
        <v>0</v>
      </c>
      <c r="L16" s="29">
        <v>0</v>
      </c>
      <c r="M16" s="29">
        <v>0</v>
      </c>
      <c r="N16" s="28">
        <v>121718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2464918</v>
      </c>
    </row>
    <row r="17" spans="1:25" x14ac:dyDescent="0.3">
      <c r="A17" s="25" t="s">
        <v>57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1232376</v>
      </c>
      <c r="I17" s="29">
        <v>145339</v>
      </c>
      <c r="J17" s="29">
        <v>0</v>
      </c>
      <c r="K17" s="29">
        <v>0</v>
      </c>
      <c r="L17" s="29">
        <v>0</v>
      </c>
      <c r="M17" s="29">
        <v>0</v>
      </c>
      <c r="N17" s="28">
        <v>58850</v>
      </c>
      <c r="O17" s="30" t="s">
        <v>47</v>
      </c>
      <c r="P17" s="31">
        <v>0</v>
      </c>
      <c r="Q17" s="31">
        <v>0</v>
      </c>
      <c r="R17" s="31">
        <v>3</v>
      </c>
      <c r="S17" s="31">
        <v>18</v>
      </c>
      <c r="T17" s="31">
        <v>25</v>
      </c>
      <c r="U17" s="31">
        <v>6</v>
      </c>
      <c r="V17" s="31">
        <v>0</v>
      </c>
      <c r="W17" s="31">
        <v>0</v>
      </c>
      <c r="X17" s="32">
        <f t="shared" si="0"/>
        <v>52</v>
      </c>
      <c r="Y17" s="33">
        <f t="shared" si="1"/>
        <v>1436565</v>
      </c>
    </row>
    <row r="18" spans="1:25" x14ac:dyDescent="0.3">
      <c r="A18" s="25" t="s">
        <v>48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40</v>
      </c>
      <c r="G18" s="28">
        <v>249095</v>
      </c>
      <c r="H18" s="29">
        <v>0</v>
      </c>
      <c r="I18" s="29">
        <v>212367</v>
      </c>
      <c r="J18" s="29">
        <v>48539</v>
      </c>
      <c r="K18" s="29">
        <v>0</v>
      </c>
      <c r="L18" s="29">
        <v>0</v>
      </c>
      <c r="M18" s="29">
        <v>0</v>
      </c>
      <c r="N18" s="28">
        <v>38787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548788</v>
      </c>
    </row>
    <row r="19" spans="1:25" x14ac:dyDescent="0.3">
      <c r="A19" s="25" t="s">
        <v>48</v>
      </c>
      <c r="B19" s="25" t="s">
        <v>62</v>
      </c>
      <c r="C19" s="26" t="s">
        <v>63</v>
      </c>
      <c r="D19" s="26">
        <v>2025</v>
      </c>
      <c r="E19" s="26" t="s">
        <v>64</v>
      </c>
      <c r="F19" s="27" t="s">
        <v>40</v>
      </c>
      <c r="G19" s="28">
        <v>0</v>
      </c>
      <c r="H19" s="29">
        <v>0</v>
      </c>
      <c r="I19" s="29">
        <v>71060</v>
      </c>
      <c r="J19" s="29">
        <v>0</v>
      </c>
      <c r="K19" s="29">
        <v>0</v>
      </c>
      <c r="L19" s="29">
        <v>0</v>
      </c>
      <c r="M19" s="29">
        <v>0</v>
      </c>
      <c r="N19" s="28">
        <v>7100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78160</v>
      </c>
    </row>
    <row r="20" spans="1:25" x14ac:dyDescent="0.3">
      <c r="A20" s="25" t="s">
        <v>48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357024</v>
      </c>
      <c r="I20" s="29">
        <v>81452</v>
      </c>
      <c r="J20" s="29">
        <v>0</v>
      </c>
      <c r="K20" s="29">
        <v>0</v>
      </c>
      <c r="L20" s="29">
        <v>0</v>
      </c>
      <c r="M20" s="29">
        <v>0</v>
      </c>
      <c r="N20" s="28">
        <v>27868</v>
      </c>
      <c r="O20" s="30" t="s">
        <v>47</v>
      </c>
      <c r="P20" s="31">
        <v>0</v>
      </c>
      <c r="Q20" s="31">
        <v>7</v>
      </c>
      <c r="R20" s="31">
        <v>15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22</v>
      </c>
      <c r="Y20" s="33">
        <f t="shared" si="1"/>
        <v>466344</v>
      </c>
    </row>
    <row r="21" spans="1:25" x14ac:dyDescent="0.3">
      <c r="A21" s="25" t="s">
        <v>48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351444</v>
      </c>
      <c r="I21" s="29">
        <v>97373</v>
      </c>
      <c r="J21" s="29">
        <v>0</v>
      </c>
      <c r="K21" s="29">
        <v>0</v>
      </c>
      <c r="L21" s="29">
        <v>0</v>
      </c>
      <c r="M21" s="29">
        <v>0</v>
      </c>
      <c r="N21" s="28">
        <v>30389</v>
      </c>
      <c r="O21" s="30" t="s">
        <v>47</v>
      </c>
      <c r="P21" s="31">
        <v>0</v>
      </c>
      <c r="Q21" s="31">
        <v>3</v>
      </c>
      <c r="R21" s="31">
        <v>16</v>
      </c>
      <c r="S21" s="31">
        <v>2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21</v>
      </c>
      <c r="Y21" s="33">
        <f t="shared" si="1"/>
        <v>479206</v>
      </c>
    </row>
    <row r="22" spans="1:25" x14ac:dyDescent="0.3">
      <c r="A22" s="25" t="s">
        <v>48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71</v>
      </c>
      <c r="G22" s="28">
        <v>0</v>
      </c>
      <c r="H22" s="29">
        <v>394872</v>
      </c>
      <c r="I22" s="29">
        <v>109157</v>
      </c>
      <c r="J22" s="29">
        <v>0</v>
      </c>
      <c r="K22" s="29">
        <v>0</v>
      </c>
      <c r="L22" s="29">
        <v>0</v>
      </c>
      <c r="M22" s="29">
        <v>0</v>
      </c>
      <c r="N22" s="28">
        <v>41161</v>
      </c>
      <c r="O22" s="30" t="s">
        <v>47</v>
      </c>
      <c r="P22" s="31">
        <v>0</v>
      </c>
      <c r="Q22" s="31">
        <v>1</v>
      </c>
      <c r="R22" s="31">
        <v>3</v>
      </c>
      <c r="S22" s="31">
        <v>14</v>
      </c>
      <c r="T22" s="31">
        <v>2</v>
      </c>
      <c r="U22" s="31">
        <v>0</v>
      </c>
      <c r="V22" s="31">
        <v>0</v>
      </c>
      <c r="W22" s="31">
        <v>0</v>
      </c>
      <c r="X22" s="32">
        <f t="shared" si="0"/>
        <v>20</v>
      </c>
      <c r="Y22" s="33">
        <f t="shared" si="1"/>
        <v>545190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</sheetData>
  <autoFilter ref="A10:Y10" xr:uid="{375B5269-2BDB-4BE0-AA6C-B97F94C60BCA}"/>
  <conditionalFormatting sqref="D11:D32">
    <cfRule type="expression" dxfId="2" priority="1">
      <formula>OR($D11&gt;2025,AND($D11&lt;2025,$D11&lt;&gt;""))</formula>
    </cfRule>
  </conditionalFormatting>
  <conditionalFormatting sqref="Y11:Y3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2" xr:uid="{406635E0-5F0C-4B43-BC98-333BC0869C82}">
      <formula1>"FMR, Actual Rent"</formula1>
    </dataValidation>
    <dataValidation type="list" allowBlank="1" showInputMessage="1" showErrorMessage="1" sqref="F11:F32" xr:uid="{D25B2BD2-F49B-4025-B26D-B4C2301A778A}">
      <formula1>"DV, YHDP"</formula1>
    </dataValidation>
    <dataValidation type="list" allowBlank="1" showInputMessage="1" showErrorMessage="1" sqref="E11:E32" xr:uid="{4B5E6CFB-7373-4180-9B3F-93A84D0C9DC5}">
      <formula1>"PH, TH, Joint TH &amp; PH-RRH, HMIS, SSO, TRA, PRA, SRA, S+C/SRO"</formula1>
    </dataValidation>
    <dataValidation allowBlank="1" showErrorMessage="1" sqref="A10:Y10" xr:uid="{C948991B-E67A-468C-847C-4D8FBE71BA3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2024-08-01T18:27:47Z</dcterms:created>
  <dcterms:modified xsi:type="dcterms:W3CDTF">2024-08-01T18:52:39Z</dcterms:modified>
</cp:coreProperties>
</file>