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E3450E06-78B4-4C8C-AD3A-492B4EA2AAAD}" xr6:coauthVersionLast="47" xr6:coauthVersionMax="47" xr10:uidLastSave="{00000000-0000-0000-0000-000000000000}"/>
  <bookViews>
    <workbookView xWindow="768" yWindow="768" windowWidth="23220" windowHeight="12720" xr2:uid="{E8418307-39DB-4811-85BD-9B880472F51F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3" i="1" l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<sst xmlns="http://schemas.openxmlformats.org/spreadsheetml/2006/main" count="66" uniqueCount="50">
  <si>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</si>
  <si>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</si>
  <si>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</si>
  <si>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</si>
  <si>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</si>
  <si>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</si>
  <si>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</si>
  <si>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</si>
  <si>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</si>
  <si>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</si>
  <si>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</si>
  <si>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</si>
  <si>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</si>
  <si>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</si>
  <si>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</si>
  <si>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</si>
  <si>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</si>
  <si>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</si>
  <si>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</si>
  <si>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</si>
  <si>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</si>
  <si>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</si>
  <si>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</si>
  <si>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</si>
  <si>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</si>
  <si>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</si>
  <si>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</si>
  <si>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</si>
  <si>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</si>
  <si>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</si>
  <si>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</si>
  <si>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</si>
  <si>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</si>
  <si>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</si>
  <si>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</si>
  <si>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CT-503</t>
  </si>
  <si>
    <t>The Housing Collective (FKA Supportive Housing Works)</t>
  </si>
  <si>
    <t>CT0349 HC/HACD FY23 Housing and Services</t>
  </si>
  <si>
    <t>CT0349L1E032302</t>
  </si>
  <si>
    <t>PH</t>
  </si>
  <si>
    <t/>
  </si>
  <si>
    <t>FMR</t>
  </si>
  <si>
    <t>Hartford</t>
  </si>
  <si>
    <t>Bridgeport, Stamford, Norwalk, Danbury/Fairfield County CoC</t>
  </si>
  <si>
    <t>The Housing Collective</t>
  </si>
  <si>
    <t>FY23 PH Voucher Program (Housing Collective)</t>
  </si>
  <si>
    <t>CT0370L1E032301</t>
  </si>
  <si>
    <t>FY23 FC CAN SSO-CE Project</t>
  </si>
  <si>
    <t>CT0387L1E032300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</si>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</sst>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0E619-2BFD-49B3-B9EF-2C1D121D6979}">
  <sheetPr codeName="Sheet22">
    <pageSetUpPr fitToPage="1"/>
  </sheetPr>
  <dimension ref="A1:Y23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1469264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486600</v>
      </c>
      <c r="I11" s="29">
        <v>70000</v>
      </c>
      <c r="J11" s="29">
        <v>0</v>
      </c>
      <c r="K11" s="29">
        <v>0</v>
      </c>
      <c r="L11" s="29">
        <v>0</v>
      </c>
      <c r="M11" s="29">
        <v>0</v>
      </c>
      <c r="N11" s="28">
        <v>25000</v>
      </c>
      <c r="O11" s="30" t="s">
        <v>41</v>
      </c>
      <c r="P11" s="31">
        <v>0</v>
      </c>
      <c r="Q11" s="31">
        <v>0</v>
      </c>
      <c r="R11" s="31">
        <v>25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23" si="0">SUM(P11:W11)</f>
        <v>25</v>
      </c>
      <c r="Y11" s="33">
        <f t="shared" ref="Y11:Y23" si="1">SUM(G11:N11)</f>
        <v>581600</v>
      </c>
    </row>
    <row r="12" spans="1:25" x14ac:dyDescent="0.3">
      <c r="A12" s="25" t="s">
        <v>36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351648</v>
      </c>
      <c r="I12" s="29">
        <v>97932</v>
      </c>
      <c r="J12" s="29">
        <v>0</v>
      </c>
      <c r="K12" s="29">
        <v>0</v>
      </c>
      <c r="L12" s="29">
        <v>0</v>
      </c>
      <c r="M12" s="29">
        <v>0</v>
      </c>
      <c r="N12" s="28">
        <v>22084</v>
      </c>
      <c r="O12" s="30" t="s">
        <v>41</v>
      </c>
      <c r="P12" s="31">
        <v>0</v>
      </c>
      <c r="Q12" s="31">
        <v>31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31</v>
      </c>
      <c r="Y12" s="33">
        <f t="shared" si="1"/>
        <v>471664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49</v>
      </c>
      <c r="F13" s="27" t="s">
        <v>40</v>
      </c>
      <c r="G13" s="28">
        <v>0</v>
      </c>
      <c r="H13" s="29">
        <v>0</v>
      </c>
      <c r="I13" s="29">
        <v>400000</v>
      </c>
      <c r="J13" s="29">
        <v>0</v>
      </c>
      <c r="K13" s="29">
        <v>0</v>
      </c>
      <c r="L13" s="29">
        <v>0</v>
      </c>
      <c r="M13" s="29">
        <v>0</v>
      </c>
      <c r="N13" s="28">
        <v>16000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416000</v>
      </c>
    </row>
    <row r="14" spans="1:25" x14ac:dyDescent="0.3">
      <c r="A14" s="25"/>
      <c r="B14" s="25"/>
      <c r="C14" s="26"/>
      <c r="D14" s="26"/>
      <c r="E14" s="26"/>
      <c r="F14" s="27" t="s">
        <v>40</v>
      </c>
      <c r="G14" s="28"/>
      <c r="H14" s="29"/>
      <c r="I14" s="29"/>
      <c r="J14" s="29"/>
      <c r="K14" s="29"/>
      <c r="L14" s="29"/>
      <c r="M14" s="29"/>
      <c r="N14" s="28"/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0</v>
      </c>
    </row>
    <row r="15" spans="1:25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</sheetData>
  <autoFilter ref="A10:Y10" xr:uid="{F120E619-2BFD-49B3-B9EF-2C1D121D6979}"/>
  <conditionalFormatting sqref="D11:D23">
    <cfRule type="expression" dxfId="2" priority="1">
      <formula>OR($D11&gt;2025,AND($D11&lt;2025,$D11&lt;&gt;""))</formula>
    </cfRule>
  </conditionalFormatting>
  <conditionalFormatting sqref="Y11:Y23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3" xr:uid="{277B96FF-65BB-47D8-919A-AB4E8818F4C2}">
      <formula1>"FMR, Actual Rent"</formula1>
    </dataValidation>
    <dataValidation type="list" allowBlank="1" showInputMessage="1" showErrorMessage="1" sqref="F11:F23" xr:uid="{8571EDD3-A8D3-44D2-A337-5AF0AD590BEE}">
      <formula1>"DV, YHDP"</formula1>
    </dataValidation>
    <dataValidation type="list" allowBlank="1" showInputMessage="1" showErrorMessage="1" sqref="E11:E23" xr:uid="{77A25EE1-1B83-4CC7-A75F-FBCDF9DFD6EE}">
      <formula1>"PH, TH, Joint TH &amp; PH-RRH, HMIS, SSO, TRA, PRA, SRA, S+C/SRO"</formula1>
    </dataValidation>
    <dataValidation allowBlank="1" showErrorMessage="1" sqref="A10:Y10" xr:uid="{5663F33E-6027-47D8-A017-985E84E0BFD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2024-08-01T18:27:49Z</dcterms:created>
  <dcterms:modified xsi:type="dcterms:W3CDTF">2024-08-01T18:52:34Z</dcterms:modified>
</cp:coreProperties>
</file>