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E99C784B-A265-4E4C-A5B5-680F5F4C413E}" xr6:coauthVersionLast="47" xr6:coauthVersionMax="47" xr10:uidLastSave="{00000000-0000-0000-0000-000000000000}"/>
  <bookViews>
    <workbookView xWindow="10440" yWindow="5808" windowWidth="29436" windowHeight="16176" xr2:uid="{EDC76D38-6BDA-4A89-8DB2-3EDFEFEEC0C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<sst xmlns="http://schemas.openxmlformats.org/spreadsheetml/2006/main" count="91" uniqueCount="66">
  <si>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</si>
  <si>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</si>
  <si>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</si>
  <si>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</si>
  <si>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</si>
  <si>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</si>
  <si>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</si>
  <si>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</si>
  <si>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</si>
  <si>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</si>
  <si>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</si>
  <si>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</si>
  <si>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</si>
  <si>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</si>
  <si>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</si>
  <si>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</si>
  <si>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</si>
  <si>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</si>
  <si>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</si>
  <si>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</si>
  <si>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</si>
  <si>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</si>
  <si>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</si>
  <si>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</si>
  <si>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</si>
  <si>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</si>
  <si>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</si>
  <si>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</si>
  <si>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</si>
  <si>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</si>
  <si>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</si>
  <si>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</si>
  <si>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</si>
  <si>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</si>
  <si>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</si>
  <si>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CO-505</t>
  </si>
  <si>
    <t>Alternatives to Violence, inc</t>
  </si>
  <si>
    <t>Northern Front Range Rapid Rehousing FY2023</t>
  </si>
  <si>
    <t>CO0014L8T052316</t>
  </si>
  <si>
    <t>PH</t>
  </si>
  <si>
    <t/>
  </si>
  <si>
    <t>FMR</t>
  </si>
  <si>
    <t>Denver</t>
  </si>
  <si>
    <t>Fort Collins, Greeley, Loveland/Larimer, Weld Counties CoC</t>
  </si>
  <si>
    <t>United Way of Weld County</t>
  </si>
  <si>
    <t>SummitStone Health Partners (formerly Touchstone Health Partners and Larimer Center for Mental Health)</t>
  </si>
  <si>
    <t>Permanent Supportive Housing in Loveland FY23</t>
  </si>
  <si>
    <t>CO0022L8T052316</t>
  </si>
  <si>
    <t>Fort Collins Housing Authority</t>
  </si>
  <si>
    <t>Redtail Ponds Renewal app FY2023</t>
  </si>
  <si>
    <t>CO0107L8T052310</t>
  </si>
  <si>
    <t>Division of Housing</t>
  </si>
  <si>
    <t>DOH - Consolidated PSH Northern Colorado FY2023</t>
  </si>
  <si>
    <t>CO0171L8T052303</t>
  </si>
  <si>
    <t>Homeward Alliance</t>
  </si>
  <si>
    <t>Homeward Alliance HMIS Lead Agency</t>
  </si>
  <si>
    <t>CO0184L8T052302</t>
  </si>
  <si>
    <t>NoCO CoC DV-specific Coordinated Entry FY 2023</t>
  </si>
  <si>
    <t>CO0185D8T052302</t>
  </si>
  <si>
    <t>SSO</t>
  </si>
  <si>
    <t>DV</t>
  </si>
  <si>
    <t>Mason Place PSH</t>
  </si>
  <si>
    <t>CO0212L8T052300</t>
  </si>
  <si>
    <t>High Plains Housing Development Corp.</t>
  </si>
  <si>
    <t>StarRise PSH</t>
  </si>
  <si>
    <t>CO0214L8T052300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</si>
</sst>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55F8-3AFF-4D49-BD8C-D755FA23E64D}">
  <sheetPr codeName="Sheet63">
    <pageSetUpPr fitToPage="1"/>
  </sheetPr>
  <dimension ref="A1:DF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175032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1497818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224112</v>
      </c>
      <c r="I11" s="29">
        <v>50594</v>
      </c>
      <c r="J11" s="29">
        <v>0</v>
      </c>
      <c r="K11" s="29">
        <v>0</v>
      </c>
      <c r="L11" s="29">
        <v>0</v>
      </c>
      <c r="M11" s="29">
        <v>0</v>
      </c>
      <c r="N11" s="28">
        <v>24296</v>
      </c>
      <c r="O11" s="30" t="s">
        <v>41</v>
      </c>
      <c r="P11" s="31">
        <v>0</v>
      </c>
      <c r="Q11" s="31">
        <v>0</v>
      </c>
      <c r="R11" s="31">
        <v>1</v>
      </c>
      <c r="S11" s="31">
        <v>5</v>
      </c>
      <c r="T11" s="31">
        <v>4</v>
      </c>
      <c r="U11" s="31">
        <v>1</v>
      </c>
      <c r="V11" s="31">
        <v>0</v>
      </c>
      <c r="W11" s="31">
        <v>0</v>
      </c>
      <c r="X11" s="32">
        <f t="shared" ref="X11:X28" si="0">SUM(P11:W11)</f>
        <v>11</v>
      </c>
      <c r="Y11" s="33">
        <f t="shared" ref="Y11:Y28" si="1">SUM(G11:N11)</f>
        <v>299002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16442</v>
      </c>
      <c r="J12" s="29">
        <v>53946</v>
      </c>
      <c r="K12" s="29">
        <v>0</v>
      </c>
      <c r="L12" s="29">
        <v>0</v>
      </c>
      <c r="M12" s="29">
        <v>0</v>
      </c>
      <c r="N12" s="28">
        <v>4000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74388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334485</v>
      </c>
      <c r="J13" s="29">
        <v>0</v>
      </c>
      <c r="K13" s="29">
        <v>15000</v>
      </c>
      <c r="L13" s="29">
        <v>0</v>
      </c>
      <c r="M13" s="29">
        <v>0</v>
      </c>
      <c r="N13" s="28">
        <v>34948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384433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282516</v>
      </c>
      <c r="I14" s="29">
        <v>20832</v>
      </c>
      <c r="J14" s="29">
        <v>0</v>
      </c>
      <c r="K14" s="29">
        <v>0</v>
      </c>
      <c r="L14" s="29">
        <v>0</v>
      </c>
      <c r="M14" s="29">
        <v>0</v>
      </c>
      <c r="N14" s="28">
        <v>12380</v>
      </c>
      <c r="O14" s="30" t="s">
        <v>41</v>
      </c>
      <c r="P14" s="31">
        <v>0</v>
      </c>
      <c r="Q14" s="31">
        <v>5</v>
      </c>
      <c r="R14" s="31">
        <v>16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21</v>
      </c>
      <c r="Y14" s="33">
        <f t="shared" si="1"/>
        <v>315728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88527</v>
      </c>
      <c r="L15" s="29">
        <v>0</v>
      </c>
      <c r="M15" s="29">
        <v>0</v>
      </c>
      <c r="N15" s="28">
        <v>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88527</v>
      </c>
    </row>
    <row r="16" spans="1:25" x14ac:dyDescent="0.3">
      <c r="A16" s="25" t="s">
        <v>44</v>
      </c>
      <c r="B16" s="25" t="s">
        <v>57</v>
      </c>
      <c r="C16" s="26" t="s">
        <v>58</v>
      </c>
      <c r="D16" s="26">
        <v>2025</v>
      </c>
      <c r="E16" s="26" t="s">
        <v>59</v>
      </c>
      <c r="F16" s="27" t="s">
        <v>60</v>
      </c>
      <c r="G16" s="28">
        <v>0</v>
      </c>
      <c r="H16" s="29">
        <v>0</v>
      </c>
      <c r="I16" s="29">
        <v>160446</v>
      </c>
      <c r="J16" s="29">
        <v>0</v>
      </c>
      <c r="K16" s="29">
        <v>0</v>
      </c>
      <c r="L16" s="29">
        <v>0</v>
      </c>
      <c r="M16" s="29">
        <v>0</v>
      </c>
      <c r="N16" s="28">
        <v>14586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175032</v>
      </c>
    </row>
    <row r="17" spans="1:25" x14ac:dyDescent="0.3">
      <c r="A17" s="25" t="s">
        <v>48</v>
      </c>
      <c r="B17" s="25" t="s">
        <v>61</v>
      </c>
      <c r="C17" s="26" t="s">
        <v>62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93130</v>
      </c>
      <c r="J17" s="29">
        <v>0</v>
      </c>
      <c r="K17" s="29">
        <v>0</v>
      </c>
      <c r="L17" s="29">
        <v>0</v>
      </c>
      <c r="M17" s="29">
        <v>0</v>
      </c>
      <c r="N17" s="28">
        <v>9313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102443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58265</v>
      </c>
      <c r="J18" s="29">
        <v>0</v>
      </c>
      <c r="K18" s="29">
        <v>0</v>
      </c>
      <c r="L18" s="29">
        <v>0</v>
      </c>
      <c r="M18" s="29">
        <v>0</v>
      </c>
      <c r="N18" s="28">
        <v>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58265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</sheetData>
  <autoFilter ref="A10:Y10" xr:uid="{688F55F8-3AFF-4D49-BD8C-D755FA23E64D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8" xr:uid="{23A08F12-7CB9-4E0C-B3E6-0268D3CFE0D8}">
      <formula1>"DV, YHDP"</formula1>
    </dataValidation>
    <dataValidation type="list" allowBlank="1" showInputMessage="1" showErrorMessage="1" sqref="O11:O28" xr:uid="{B8205B93-AF9E-4238-AC4A-178781E17A7C}">
      <formula1>"FMR, Actual Rent"</formula1>
    </dataValidation>
    <dataValidation type="list" allowBlank="1" showInputMessage="1" showErrorMessage="1" sqref="E11:E28" xr:uid="{E1AFF683-C975-4E71-B7C3-C761802DB9E3}">
      <formula1>"PH, TH, Joint TH &amp; PH-RRH, HMIS, SSO, TRA, PRA, SRA, S+C/SRO"</formula1>
    </dataValidation>
    <dataValidation allowBlank="1" showErrorMessage="1" sqref="A10:Y10" xr:uid="{EF2A0E7C-E98F-4FCD-B9D3-2FB6189E294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2024-06-13T16:11:41Z</dcterms:created>
  <dcterms:modified xsi:type="dcterms:W3CDTF">2024-06-13T19:42:08Z</dcterms:modified>
</cp:coreProperties>
</file>